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7" activeTab="11"/>
  </bookViews>
  <sheets>
    <sheet name="240603" sheetId="1" r:id="rId1"/>
    <sheet name="250404" sheetId="2" r:id="rId2"/>
    <sheet name="240602" sheetId="3" r:id="rId3"/>
    <sheet name="150101 КЗ" sheetId="4" r:id="rId4"/>
    <sheet name="150101 КЗ (2)" sheetId="5" r:id="rId5"/>
    <sheet name="150101 КЗ (3)" sheetId="6" r:id="rId6"/>
    <sheet name="170703 КЗ" sheetId="7" r:id="rId7"/>
    <sheet name="150122 р.№15" sheetId="8" r:id="rId8"/>
    <sheet name="150122 р.№21" sheetId="9" r:id="rId9"/>
    <sheet name="150122співфін.ДФРР" sheetId="10" r:id="rId10"/>
    <sheet name="2761070 ДФРР" sheetId="11" r:id="rId11"/>
    <sheet name="150122субв." sheetId="12" r:id="rId12"/>
    <sheet name="150122співфін.субв." sheetId="13" r:id="rId13"/>
  </sheets>
  <definedNames>
    <definedName name="_xlnm.Print_Area" localSheetId="7">'150122 р.№15'!$A$1:$D$7</definedName>
    <definedName name="_xlnm.Print_Area" localSheetId="8">'150122 р.№21'!$A$1:$D$7</definedName>
    <definedName name="_xlnm.Print_Area" localSheetId="9">'150122співфін.ДФРР'!$A$1:$D$31</definedName>
    <definedName name="_xlnm.Print_Area" localSheetId="12">'150122співфін.субв.'!$A$1:$D$53</definedName>
    <definedName name="_xlnm.Print_Area" localSheetId="11">'150122субв.'!$A$1:$D$53</definedName>
    <definedName name="_xlnm.Print_Area" localSheetId="6">'170703 КЗ'!$A$1:$D$42</definedName>
    <definedName name="_xlnm.Print_Area" localSheetId="10">'2761070 ДФРР'!$A$1:$D$31</definedName>
  </definedNames>
  <calcPr fullCalcOnLoad="1"/>
</workbook>
</file>

<file path=xl/sharedStrings.xml><?xml version="1.0" encoding="utf-8"?>
<sst xmlns="http://schemas.openxmlformats.org/spreadsheetml/2006/main" count="339" uniqueCount="149">
  <si>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</si>
  <si>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</si>
  <si>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</si>
  <si>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</si>
  <si>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</si>
  <si>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</si>
  <si>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</si>
  <si>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</si>
  <si>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</si>
  <si>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</si>
  <si>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Куликівський район</t>
  </si>
  <si>
    <t>Інформація про надходження та використання коштів обласного фонду охорони навколишнього природного середовища в 2016 році</t>
  </si>
  <si>
    <t xml:space="preserve">Реконструкція очисних споруд і КНС в с. Киселівка Чернігівського району Чернігівської області продуктивністю 200 м3/добу (в т.ч. оплата проектно-вишукувальних робіт та державної експертизи) </t>
  </si>
  <si>
    <t>Реконструкція системи каналізації Коропської районної центральної лікарні Чернігівської області (в т.ч. оплата проектно-вишукувальних робіт та державної експертизи)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</si>
  <si>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</si>
  <si>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</si>
  <si>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</si>
  <si>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</si>
  <si>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</si>
  <si>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Інформація про надходження та використання коштів по об'єктам, які у 2016 році будуть проводитися за рахунок коштів бюджету розвитку</t>
  </si>
  <si>
    <t>Реконструкція будівель та системи опалення Городнянської загальноосвітньої школи-інтернату з застосуванням енергоефективних технологій у м.Городня, в т.ч. оплата проектно-вишукувальних робіт та державної експертизи</t>
  </si>
  <si>
    <t>Будівництво їдальні Городнянської спеціалізованої загальноосвітньої школи-інтернату, м.Городня, в т.ч. оплата проектно-вишукувальних робіт та державної експертизи</t>
  </si>
  <si>
    <t>Реконструкція існуючого клубу ЗОШ-інтернату І-ІІІ ступенів в с.Черешеньки Коропського р-ну, в т.ч. проектно-вишукувальних робіт та державної експертизи</t>
  </si>
  <si>
    <t>Бахмацький район</t>
  </si>
  <si>
    <t>Капітальний (вибірковий) ремонт автомобільної дороги комунальної власності довжиною 2,810 км по вул.Тинницька м.Бахмач</t>
  </si>
  <si>
    <t>Капітальний (вибірковий) ремонт автомобільної дороги комунальної власності довжиною 3,840 км по вул.Петровського в м.Бахмач (ІІ черга км 1+800-км 3+840)</t>
  </si>
  <si>
    <t>Капітальний (вибірковий) ремонт автомобільної дороги комунальної власності довжиною 0,409 км по вул.Хутірна с.Курінь</t>
  </si>
  <si>
    <t>Городнянський район</t>
  </si>
  <si>
    <t>Капітальний ремонт проїзної частини вул.1-го Травня в м.Городня Чернігівської області</t>
  </si>
  <si>
    <t>Капітальний ремонт проїзної частини вул.Ювілейна в м.Городня</t>
  </si>
  <si>
    <t>Ічнянський район</t>
  </si>
  <si>
    <t>Капітальний ремонт проїзної частини вул.Миру смт Парафіївка</t>
  </si>
  <si>
    <t>Коропський район</t>
  </si>
  <si>
    <t>Капітальний ремонт провулку Спортивного (проїзна частина) в смт Короп</t>
  </si>
  <si>
    <t>Капітальний ремонт проїзної частини по вул.Вокзальній в смт Куликівка Чернігівської області</t>
  </si>
  <si>
    <t>Корюківський район</t>
  </si>
  <si>
    <t xml:space="preserve">Капітальний ремонт проїзної частини по вул.І.Франка в м.Корюківка </t>
  </si>
  <si>
    <t>Менський район</t>
  </si>
  <si>
    <t>Капітальний ремонт проїзної частини по вул.Урицького в м.Мена (ІІ пусковий комплекс)</t>
  </si>
  <si>
    <t>Носівський район</t>
  </si>
  <si>
    <t>Капітальний (вибірковий) ремонт автомобільної дороги комунальної власності по вулиці Кутузова довжиною 0,693 км в м.Носівка</t>
  </si>
  <si>
    <t>Прилуцький район</t>
  </si>
  <si>
    <t>Капітальний ремонт дороги з твердим покриттям по вул.Кооперативна в с.Удайці</t>
  </si>
  <si>
    <t>Ріпкинський район</t>
  </si>
  <si>
    <t>Капітальний (вибірковий) ремонт автомобільної дороги комунальної власності довжиною 1,8 км по вул.Першотравнева в с.Горностаївка (ІІ черга - ПК 9+20-ПК 18+00)</t>
  </si>
  <si>
    <t>Семенівський район</t>
  </si>
  <si>
    <t>Капітальний ремонт проїзної частини вул.Шкільна м.Семенівка</t>
  </si>
  <si>
    <t>Сосницький район</t>
  </si>
  <si>
    <t xml:space="preserve">Капітальний ремонт проїзної частини по 2-му провулку Довженка в смт Сосниця </t>
  </si>
  <si>
    <t xml:space="preserve">Капітальний ремонт проїзної частини вулиці Троїцька в смт Сосниця </t>
  </si>
  <si>
    <t>Талалаїнський район</t>
  </si>
  <si>
    <t>Капітальний (вибірковий) ремонт автомобільної дороги комунальної власності по провулку Леніна в смт Талалаївка</t>
  </si>
  <si>
    <t>Капітальний (вибірковий) ремонт автомобільної дороги комунальної власності по вулиці 1-й провулок Лермонтова довжиною 0,6 км з двома з'їздами по 50,0 метрів та з'їздом у вул.Лермонтова довжиною 0,4 км в смт Талалаївка</t>
  </si>
  <si>
    <t xml:space="preserve">Капітальний (вибірковий) ремонт автомобільної дороги комунальної власності довжиною 1,032 км по вул.Гагаріна в с.Червоний Плугатар  </t>
  </si>
  <si>
    <t>м.Чернігів</t>
  </si>
  <si>
    <t>Рекуонструкція ділянки дороги по вул.Проектна від вул.Соснової до вул.Київська м.Чернігів</t>
  </si>
  <si>
    <t>Чернігівський район</t>
  </si>
  <si>
    <t xml:space="preserve">Капітальний ремонт проїзної частини вул.Танкистів в районі буд. №48, 50, 70 смт Гончарівське </t>
  </si>
  <si>
    <t>Інформація щодо погашення сум кредиторської заборгованості по дорогам за 2012-2014 роки</t>
  </si>
  <si>
    <t>Коригування робочого проекту школи №5 на 520 місць по вул.Вокзальній в м.Носівка Чернігівської області (корегування проектно-кошторисної документації з перерахунком залишку робіт в поточні ціни)</t>
  </si>
  <si>
    <t>Інформація щодо надходження і використання коштів іншої субвенції, наданої Носівським районним бюджетом до загального фонду обласного бюджету на виконання районної програми "Фінансове забезпечення охорони незавершеного будівництва  ЗОШ І-ІІІ ступенів №5"</t>
  </si>
  <si>
    <t>Забезпечення охорони та оплати спожитої електроенергії на об'єкті незавершеного будівництва ЗОШ І-ІІІ ступенів №5 в м.Носівка</t>
  </si>
  <si>
    <t>Встановлення блочно-модульної газової котельні (БМГК-1200кВт) для автономного теплопостачання будівлі Городнянської центральної районної лікарні по вул.Чорноуса, 26 в м.Городня, в т.ч. оплата проектно-вишукувальних робіт та державної експертизи</t>
  </si>
  <si>
    <t>Реконструкція водопровідної мережі по вул.Вознесенській в смт Короп</t>
  </si>
  <si>
    <t>Капітальний ремонт дитячого дошкільного закладу "Дзвіночок" в смт Короп, в т.ч. оплата проектно-вишукувальних робіт та державної експертизи</t>
  </si>
  <si>
    <t>Реконструкція частини приміщення існуючої ЗОШ І-ІІІ ст. під одногрупний дошкільний заклад по вул.Шевченка, 6 в с.Перелюб Корюківського району</t>
  </si>
  <si>
    <t>Капітальний ремонт приміщення районного будинку культури м.Корюківка, в т.ч. оплата проектно-вишукувальних робіт та державної експертизи</t>
  </si>
  <si>
    <t>Капітальний ремонт існуючого даху стаціонарного відділення для постійного або тимчасового проживання смт Холми Корюківського району</t>
  </si>
  <si>
    <t>Будівництво ЗОШ І-ІІІ ст. на 108 учнівських місць с.Машеве Семенівського району</t>
  </si>
  <si>
    <t>Реконструкція оздоблення фасаду гімназії №2 по вул.Шкільній, 1 в м.Семенівка Чернігівської області</t>
  </si>
  <si>
    <t>Реконструкція приміщення (заміна віконних та дверних блоків) Тур’янської ЗОШ І-ІІІ ст.Щорського р-ну, в т.ч. оплата проектно-вишукувальних робіт та державної експертизи</t>
  </si>
  <si>
    <t>Капітальний ремонт Великощимельського клубу Щорського району</t>
  </si>
  <si>
    <t>Інформація про надходження та використання коштів субвенції з інших бюджетів на виконання інвестиційних проектів, наданої Носівським районним бюджетом до спеціального фонду обласного бюджету</t>
  </si>
  <si>
    <t>Інформація про надходження та використання коштів субвенції, наданої Талалаївським районним бюджетом до загального фонду обласного бюджету</t>
  </si>
  <si>
    <t>Дільнича лікарня на 100 ліжок з поліклінікою на 200 відвідувань смт Талалаївка Талалаївського району - будівництво</t>
  </si>
  <si>
    <t>Інформація про надходження та використання коштів по об'єктам, які у 2016 році будуть проводитися за рахунок коштів бюджету розвитку (співфінансування ДФРР)</t>
  </si>
  <si>
    <t>Реконструкція існуючого клубу ЗОШ-інтернату І-ІІІ ступенів в с.Черешеньки Коропського району, Чернігівської області, в т.ч. проектно-кошторисної документації та державна експертиза</t>
  </si>
  <si>
    <t>Реконструкція інфекційного відділення КЛПЗ "Чернігівська обласна дитячча лікарня" по проспекту Миру, 44 в м.Чернігові (загально будівельні роботи, електротехнічні рішення)</t>
  </si>
  <si>
    <t>Їдальня Борзнянської загальноосвітньої школи І-ІІІ ступеня імені Х.Алчевської по вул.Б.Хмельницького, 3, м.Борзна - реконструкція частини приміщень</t>
  </si>
  <si>
    <t>Загальноосвітня школа І-ІІІ ступеня по вул.Леніна, 9, с.Шаповалівка Борзнянського району - капітальний ремонт приміщення</t>
  </si>
  <si>
    <t>Загальноосвітня школа І-ІІІ ступеня по вул.Шевченка, 93, с.Оленівка Борзнянського району - реконструкція існуючої котельні (заміна котла)</t>
  </si>
  <si>
    <t>Районна бібліотека, смт Варва - капітальний ремонт покрівлі</t>
  </si>
  <si>
    <t>Будівля головного корпусу комунального лікувально-профілактичного закладу "Варвинська центральна районна лікарня" по вул. 9 Травня, 2а, смт Варва - капітальний ремонт (заміна вікон)</t>
  </si>
  <si>
    <t>Комунальний лікувально-профілактичний заклад "Варвинська центральна районна лікарня", смт Варва - реконструкція поліклінічного відділення</t>
  </si>
  <si>
    <t>Будівля ясел-садка №4 по вул.Свято-Миколаївській, 4, м.Городня - капітальний ремонт системи опалення</t>
  </si>
  <si>
    <t>Школа мистецтв по вул.Героїв Майдану, 4, м.Ічня - капітальний ремонт (заміна вікон)</t>
  </si>
  <si>
    <t>Загальноосвітня школа І-ІІІ ступеня, с.Атюша Коропського району - реконструкція приміщень</t>
  </si>
  <si>
    <t>Корюківська центральна районна лікарня по вул.Шевченка, 101, м.Корюківка - реконструкція приміщення поліклінічного відділення</t>
  </si>
  <si>
    <t>Будівля Ладанської гімназії по вул.Миру, 114, смт Ладан Прилуцького району - реконструкція приміщень із заміною вікон, друга черга - спортивний зал з навчальними кабінетами та іншими приміщеннями</t>
  </si>
  <si>
    <t>Буріння водозабірних свердловин для господарсько-питного водопостачання, с.Голубівка Прилуцького району (перша черга)</t>
  </si>
  <si>
    <t>Блочно-модульна котельня на твердому паливі для опалення загальноосвітньої школи І-ІІІ ступеня, с.Жадове Семенівського району - будівництво</t>
  </si>
  <si>
    <t>Встановлення станції підйому води другого рівня у мікрорайоні п’ятиповерхової забудови, м.Семенівка</t>
  </si>
  <si>
    <t>Гімназія імені О.П.Довженка, смт Сосниця - реконструкція із застосуванням системи енергозбереження</t>
  </si>
  <si>
    <t xml:space="preserve">Дільнича лікарня на 100 ліжок з поліклінікою на 200 відвідувань, смт Талалаївка - будівництво </t>
  </si>
  <si>
    <t>Будівля Хмільницького навчально-виховного комплексу по вул.Шкільній, 1, с.Хмільниця Чернігівського району - реконструкція</t>
  </si>
  <si>
    <t>Гімназія по вул.Танкістів, 82а, смт Гончарівське Чернігівського району - реконструкція (заміна вікон і дверей)</t>
  </si>
  <si>
    <t>Дитячий навчальний заклад "Веселка" Смолинської сільської ради Чернігівського району - реконструкція системи опалення</t>
  </si>
  <si>
    <t>Будівля Седнівської лікарської амбулаторії загальної практики сімейної медицини по вул.Я.Лизогуба, 4е, смт Седнів Чернігівського району - реконструкція</t>
  </si>
  <si>
    <t>Каналізаційно-насосна станція Хмільницького навчально-виховного комплексу по вул.Шкільній, 1, с.Хмільниця Чернігівського району - реконструкція</t>
  </si>
  <si>
    <t>Блок "В" пологового будинку по вул.Московській, 21а, м.Ніжин - реконструкція</t>
  </si>
  <si>
    <t>Кунотеатр "Літній" по вул.Б.Майстренка, 8, м.Новгород-Сіверський - реконструкція під спортивну залу</t>
  </si>
  <si>
    <t>Інформація про надходження та використання коштів по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</si>
  <si>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Будівництво великого дитячого майданчика "Казкове містечко" по вул.Миру, смт Варва, в т.ч. оплата проектно-вишукувальних робіт та експертизи</t>
  </si>
  <si>
    <t>Варвинський район</t>
  </si>
  <si>
    <t>Будівництво середнього дитячого майданчика, с.Дорогинка Ічнянського району, в т.ч. оплата проектно-вишукувальних робіт та експертизи</t>
  </si>
  <si>
    <t>Ніжинський район</t>
  </si>
  <si>
    <t>Будівництво великого дитячого майданчика по вул.Богословській, 7, смт Лосинівка Ніжинського району, в т.ч.оплата проектно-вишукувальних робіт та експертизи</t>
  </si>
  <si>
    <t>Будівництво середнього дитячого майданчика по вул.Незалежності, 47, с.Крути Ніжинського району, в т.ч. оплата проектно-вишукувальних робіт та експертизи</t>
  </si>
  <si>
    <t>Будівництво середнього дитячого майданчика по вул.Горького, 58а, с.Безуглівка Ніжинського району, в т.ч. оплата проектно-вишукувальних робіт та експертизи</t>
  </si>
  <si>
    <t>Будівництво великого спортивного майданчика, с.Талалаївка Ніжинського району, в т.ч. оплата проектно-вишукувальних робіт та експертизи</t>
  </si>
  <si>
    <t>Будівництво великого спортивного майданчика, с.Мала Кошелівка Ніжинського району, Вертіївська сільська об’єднана територіальна громада, в т.ч. оплата проектно- вишукувальних робіт та експертизи</t>
  </si>
  <si>
    <t>Реконструкція комунального закладу "Ніжинський районний будинок культури" по вул.Незалежності, 4а, с.Талалаївка Ніжинського району, в т.ч. оплата проектно-вишукувальних робіт та експертизи</t>
  </si>
  <si>
    <t>Будівництво-середнього дитячого майданчика, с.Велика Кошелівка Ніжинського району, в т.ч. оплата проектно-вишукувальних робіт та експертизи</t>
  </si>
  <si>
    <t>Будівництво середнього дитячого майданчика, с.Перемога Ніжинського району, в т.ч. оплата проектно-вишукувальних робіт та експертизи</t>
  </si>
  <si>
    <t>Будівництво великого дитячого майданчика по вул.Центральній, м.Носівка, в т.ч. оплата проектно-вишукувальних робіт та експертизи</t>
  </si>
  <si>
    <t>Будівництво маленького дитячого майданчика по вул.Ніжинський шлях, м.Носівка, в т.ч.оплата проектно-вишукувальних робіт та експертизи</t>
  </si>
  <si>
    <t>Будівництво великого спортивного майданчика, м.Носівка, в т.ч.оплата проектно-вишукувальних робіт та експертизи</t>
  </si>
  <si>
    <t>Будівництво середнього дитячого майданчика, с.Червоні Партизани Носівського району, в т.ч. оплата проектно-вишукувальних робіт та експертизи</t>
  </si>
  <si>
    <t>Будівництво середнього дитячого майданчика, с.Мрин Носівського району, в т.ч.оплата проектно-вишукувальних робіт та експертизи</t>
  </si>
  <si>
    <t>Будівництво середнього дитячого майданчика, Макіївська сільська об’єднана територіальна громада, с.Макіївка Носівського району, в т.ч.оплата проектно-вишукувальних робіт та експертизи</t>
  </si>
  <si>
    <t>Капітальний ремонт дорожнього покриття протяжністю 760 метрів по вул.Центральній, с.Мрин Носівського району, в т.ч. оплата проектно-вишукувальних робіт та експертизи</t>
  </si>
  <si>
    <t>Будівництво маленького дитячого майданчика, с.Ясна Зірка Носівського району, в т.ч.оплата проектно-вишукувальних робіт та експертизи</t>
  </si>
  <si>
    <t>Будівництво маленького дитячого майданчика, с.Лихачів Носівського району, в т.ч. оплата проектно-вишукувальних робіт та експертизи</t>
  </si>
  <si>
    <t>Капітальний ремонт покриття по вул.Довженка, с.Шаболтасівка Сосницького району Чернігівської області</t>
  </si>
  <si>
    <t>м.Ніжин</t>
  </si>
  <si>
    <t>Будівництво великого дитячого майданчика у сквері Лисянського, м.Ніжин, в т.ч. оплата проектно-вишукувальних робіт та експертизи</t>
  </si>
  <si>
    <t>Будівництво маленького дитячого майданчика по вул.Корчагіна, 5, м.Ніжин, в т.ч. оплата проектно-вишукувальних робіт та експертизи</t>
  </si>
  <si>
    <t>Будівництво маленького дитячого майданчика, м.Ніжин, в т.ч. оплата проектно-вишукувальних робіт та експертизи</t>
  </si>
  <si>
    <t>Будівництво середнього дитячого майданчика, м.Ніжин, в т.ч. оплата проектно-вишукувальних робіт та експертизи</t>
  </si>
  <si>
    <t>Будівництво великого спортивного майданчика, м.Ніжин, в т.ч. оплата проектно-вишукувальних робіт та експертизи</t>
  </si>
  <si>
    <t>Реконструкція частини приміщень Ніжинської гімназії №16 під дитячий садок по вул.3-й мікрорайон, 11, м.Ніжин</t>
  </si>
  <si>
    <t>Будівництво великого дитячого майданчика, м.Ніжин, в т.ч. оплата проектно-вишукувальних робіт та експертизи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</si>
  <si>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2016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2016 року</t>
  </si>
  <si>
    <t>КПКВ 2761070 (державний фонд регіонал.розвитку)</t>
  </si>
  <si>
    <t>Існуючий клуб загальноосвітньої школи-інтернату І-ІІІ ступеня, с.Черешеньки Коропського району - реконструкція</t>
  </si>
  <si>
    <t>Комунальний лікувально-профілактичний заклад "Чернігівська обласна дитяча лікарня" по просп.Миру, 44, м.Чернігів - реконструкція інфекційного відділення</t>
  </si>
  <si>
    <t xml:space="preserve">Загальноосвітня школа І-ІІІ ступеня по вул.Шевченка, 93, с.Оленівка Борзнянського району - реконструкція існуючої котельні (заміна котла) </t>
  </si>
  <si>
    <t>Будівля головного корпусу комунального лікувально-профілактичного закладу "Варвинська центральна районна лікарня" по вул.9 Травня, 2а, смт Варва - капітальний ремонт (заміна вікон)</t>
  </si>
  <si>
    <t>Будівля Ладанської гімназії по вул.Миру, 114, смт Ладан Прилуцького району - реконструкція приміщень із заміною вікон друга черга - спортивний зал з навчальними кабінетами та іншими приміщеннями</t>
  </si>
  <si>
    <t>Блочно-модульна котельня на твердому паливі для опалення загальноосвітньої школи І-ІІІ ступеня, с.Жадове Семенівського району -  будівництво</t>
  </si>
  <si>
    <t>Дільнича лікарня на 100 ліжок з поліклінікою на 200 відвідувань, смт Талалаївка - будівництво</t>
  </si>
  <si>
    <t>Кінотеатр "Літній" по вул.Б.Майстренка, 8, м.Новгород Сіверський - реконструкція під спортивну залу</t>
  </si>
  <si>
    <t>Реконструкція водопровідної мережі по вул.Вознесенській в смт Короп, Чернігівської області</t>
  </si>
  <si>
    <t>Реконструкція частини будівлі Безуглівської загальноосвітньої школи І-ІІІ ступеня з улаштуванням дитячого садка на 25 місць, с.Безуглівка Ніжинського району</t>
  </si>
  <si>
    <t>Закупівля дитячого майданчика середнього, с.Іржавець Носівського району</t>
  </si>
  <si>
    <t>Капітальний ремонт дошкільного навчального закладу "Сонечко" Мринської сільської ради (заміна вікон) по вул.Центральній, 31, с.Мрин, Носівського району</t>
  </si>
  <si>
    <t>Інформація про надходження та використання коштів по співфінансуванню субвенції з державного бюджету місцевим бюджетам на здійснення заходів щодо соціально-економічного розвитку окремих територій у 2016 році</t>
  </si>
  <si>
    <t>Станом на 26.09.2016</t>
  </si>
  <si>
    <t>Капітальний ремонт дошкільного навчального закладу №1 "Барвінок" по вул.Воскресенській, 11, м.Носівка (заміна вікон, надвірних дверей, облаштування ганків)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</si>
</sst>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Arial Cyr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10" borderId="10" xfId="0" applyNumberFormat="1" applyFont="1" applyFill="1" applyBorder="1" applyAlignment="1">
      <alignment horizontal="center" vertical="center"/>
    </xf>
    <xf numFmtId="4" fontId="1" fillId="10" borderId="12" xfId="0" applyNumberFormat="1" applyFont="1" applyFill="1" applyBorder="1" applyAlignment="1">
      <alignment horizontal="center" vertical="center"/>
    </xf>
    <xf numFmtId="4" fontId="6" fillId="10" borderId="12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wrapText="1"/>
    </xf>
    <xf numFmtId="4" fontId="8" fillId="1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8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7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31" fillId="0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2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11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22.5">
      <c r="A6" s="16" t="s">
        <v>9</v>
      </c>
      <c r="B6" s="7">
        <v>1325501.55</v>
      </c>
      <c r="C6" s="8">
        <v>1325472.07</v>
      </c>
      <c r="D6" s="9">
        <f aca="true" t="shared" si="0" ref="D6:D12">B6-C6</f>
        <v>29.479999999981374</v>
      </c>
      <c r="E6" s="2"/>
    </row>
    <row r="7" spans="1:4" ht="45">
      <c r="A7" s="13" t="s">
        <v>12</v>
      </c>
      <c r="B7" s="7">
        <v>25536</v>
      </c>
      <c r="C7" s="8">
        <v>25536</v>
      </c>
      <c r="D7" s="9">
        <f t="shared" si="0"/>
        <v>0</v>
      </c>
    </row>
    <row r="8" spans="1:4" ht="45">
      <c r="A8" s="13" t="s">
        <v>13</v>
      </c>
      <c r="B8" s="7">
        <v>106456</v>
      </c>
      <c r="C8" s="8">
        <v>106456</v>
      </c>
      <c r="D8" s="9">
        <f t="shared" si="0"/>
        <v>0</v>
      </c>
    </row>
    <row r="9" spans="1:4" ht="33.75">
      <c r="A9" s="13" t="s">
        <v>14</v>
      </c>
      <c r="B9" s="7">
        <v>1186224.45</v>
      </c>
      <c r="C9" s="8">
        <v>1181598.78</v>
      </c>
      <c r="D9" s="9">
        <f t="shared" si="0"/>
        <v>4625.6699999999255</v>
      </c>
    </row>
    <row r="10" spans="1:4" ht="22.5">
      <c r="A10" s="13" t="s">
        <v>15</v>
      </c>
      <c r="B10" s="7">
        <v>343500</v>
      </c>
      <c r="C10" s="8">
        <v>343483</v>
      </c>
      <c r="D10" s="9">
        <f t="shared" si="0"/>
        <v>17</v>
      </c>
    </row>
    <row r="11" spans="1:4" ht="22.5">
      <c r="A11" s="13" t="s">
        <v>16</v>
      </c>
      <c r="B11" s="7">
        <v>126404</v>
      </c>
      <c r="C11" s="8">
        <v>114304</v>
      </c>
      <c r="D11" s="9">
        <f t="shared" si="0"/>
        <v>12100</v>
      </c>
    </row>
    <row r="12" spans="1:4" ht="22.5">
      <c r="A12" s="13" t="s">
        <v>17</v>
      </c>
      <c r="B12" s="7">
        <v>390000</v>
      </c>
      <c r="C12" s="8">
        <v>0</v>
      </c>
      <c r="D12" s="9">
        <f t="shared" si="0"/>
        <v>390000</v>
      </c>
    </row>
    <row r="13" spans="1:4" ht="17.25" customHeight="1">
      <c r="A13" s="4" t="s">
        <v>6</v>
      </c>
      <c r="B13" s="3">
        <f>SUM(B6:B12)</f>
        <v>3503622</v>
      </c>
      <c r="C13" s="3">
        <f>SUM(C6:C12)</f>
        <v>3096849.85</v>
      </c>
      <c r="D13" s="3">
        <f>SUM(D6:D12)</f>
        <v>406772.1499999999</v>
      </c>
    </row>
    <row r="14" spans="1:4" ht="12.75">
      <c r="A14" s="1"/>
      <c r="B14" s="5"/>
      <c r="C14" s="40"/>
      <c r="D14" s="40"/>
    </row>
    <row r="16" spans="1:2" ht="12.75">
      <c r="A16" s="1"/>
      <c r="B16" s="14"/>
    </row>
    <row r="17" spans="1:2" ht="12.75">
      <c r="A17" s="1"/>
      <c r="B17" s="14"/>
    </row>
    <row r="18" spans="1:2" ht="12.75">
      <c r="A18" s="1"/>
      <c r="B18" s="14"/>
    </row>
    <row r="20" ht="12.75">
      <c r="B20" s="2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36"/>
  <sheetViews>
    <sheetView view="pageBreakPreview" zoomScaleSheetLayoutView="100" workbookViewId="0" topLeftCell="A1">
      <pane ySplit="4" topLeftCell="BM23" activePane="bottomLeft" state="frozen"/>
      <selection pane="topLeft" activeCell="A1" sqref="A1"/>
      <selection pane="bottomLeft" activeCell="B7" sqref="B7:B30"/>
    </sheetView>
  </sheetViews>
  <sheetFormatPr defaultColWidth="9.00390625" defaultRowHeight="12.75"/>
  <cols>
    <col min="1" max="1" width="51.375" style="0" customWidth="1"/>
    <col min="2" max="2" width="12.375" style="0" customWidth="1"/>
    <col min="3" max="3" width="11.875" style="0" customWidth="1"/>
    <col min="4" max="4" width="12.375" style="0" customWidth="1"/>
    <col min="5" max="6" width="11.75390625" style="0" bestFit="1" customWidth="1"/>
  </cols>
  <sheetData>
    <row r="1" spans="1:4" ht="54" customHeight="1">
      <c r="A1" s="43" t="s">
        <v>75</v>
      </c>
      <c r="B1" s="43"/>
      <c r="C1" s="43"/>
      <c r="D1" s="43"/>
    </row>
    <row r="2" spans="1:5" ht="26.25" customHeight="1">
      <c r="A2" s="44" t="s">
        <v>147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21.75" customHeight="1">
      <c r="A5" s="58" t="s">
        <v>76</v>
      </c>
      <c r="B5" s="7">
        <v>92000</v>
      </c>
      <c r="C5" s="30">
        <v>85360</v>
      </c>
      <c r="D5" s="30">
        <f>B5-C5</f>
        <v>6640</v>
      </c>
    </row>
    <row r="6" spans="1:4" ht="14.25" customHeight="1">
      <c r="A6" s="59"/>
      <c r="B6" s="7">
        <v>35000</v>
      </c>
      <c r="C6" s="30">
        <v>18062.32</v>
      </c>
      <c r="D6" s="30">
        <f aca="true" t="shared" si="0" ref="D6:D30">B6-C6</f>
        <v>16937.68</v>
      </c>
    </row>
    <row r="7" spans="1:4" ht="33.75" customHeight="1">
      <c r="A7" s="16" t="s">
        <v>77</v>
      </c>
      <c r="B7" s="7">
        <v>94000</v>
      </c>
      <c r="C7" s="36">
        <v>93383</v>
      </c>
      <c r="D7" s="30">
        <f t="shared" si="0"/>
        <v>617</v>
      </c>
    </row>
    <row r="8" spans="1:4" ht="33.75">
      <c r="A8" s="16" t="s">
        <v>78</v>
      </c>
      <c r="B8" s="7">
        <v>50910</v>
      </c>
      <c r="C8" s="36">
        <v>47305.25</v>
      </c>
      <c r="D8" s="30">
        <f t="shared" si="0"/>
        <v>3604.75</v>
      </c>
    </row>
    <row r="9" spans="1:4" ht="23.25" customHeight="1">
      <c r="A9" s="16" t="s">
        <v>79</v>
      </c>
      <c r="B9" s="35">
        <v>40840</v>
      </c>
      <c r="C9" s="36">
        <v>11828</v>
      </c>
      <c r="D9" s="30">
        <f t="shared" si="0"/>
        <v>29012</v>
      </c>
    </row>
    <row r="10" spans="1:4" ht="26.25" customHeight="1">
      <c r="A10" s="16" t="s">
        <v>80</v>
      </c>
      <c r="B10" s="35">
        <v>141080</v>
      </c>
      <c r="C10" s="36">
        <v>22702</v>
      </c>
      <c r="D10" s="30">
        <f t="shared" si="0"/>
        <v>118378</v>
      </c>
    </row>
    <row r="11" spans="1:4" ht="13.5" customHeight="1">
      <c r="A11" s="16" t="s">
        <v>81</v>
      </c>
      <c r="B11" s="7">
        <v>22200</v>
      </c>
      <c r="C11" s="36">
        <v>5773</v>
      </c>
      <c r="D11" s="30">
        <f t="shared" si="0"/>
        <v>16427</v>
      </c>
    </row>
    <row r="12" spans="1:4" ht="33.75" customHeight="1">
      <c r="A12" s="16" t="s">
        <v>82</v>
      </c>
      <c r="B12" s="7">
        <v>72200</v>
      </c>
      <c r="C12" s="36">
        <v>19379</v>
      </c>
      <c r="D12" s="30">
        <f t="shared" si="0"/>
        <v>52821</v>
      </c>
    </row>
    <row r="13" spans="1:4" ht="24" customHeight="1">
      <c r="A13" s="16" t="s">
        <v>83</v>
      </c>
      <c r="B13" s="7">
        <v>64610</v>
      </c>
      <c r="C13" s="36">
        <v>18075</v>
      </c>
      <c r="D13" s="30">
        <f t="shared" si="0"/>
        <v>46535</v>
      </c>
    </row>
    <row r="14" spans="1:4" ht="22.5">
      <c r="A14" s="16" t="s">
        <v>84</v>
      </c>
      <c r="B14" s="7">
        <v>57800</v>
      </c>
      <c r="C14" s="36">
        <v>16870</v>
      </c>
      <c r="D14" s="30">
        <f t="shared" si="0"/>
        <v>40930</v>
      </c>
    </row>
    <row r="15" spans="1:4" ht="22.5">
      <c r="A15" s="16" t="s">
        <v>85</v>
      </c>
      <c r="B15" s="7">
        <v>52020</v>
      </c>
      <c r="C15" s="36">
        <v>14506</v>
      </c>
      <c r="D15" s="30">
        <f t="shared" si="0"/>
        <v>37514</v>
      </c>
    </row>
    <row r="16" spans="1:4" ht="22.5">
      <c r="A16" s="16" t="s">
        <v>86</v>
      </c>
      <c r="B16" s="7">
        <v>32700</v>
      </c>
      <c r="C16" s="36">
        <v>26419</v>
      </c>
      <c r="D16" s="30">
        <f t="shared" si="0"/>
        <v>6281</v>
      </c>
    </row>
    <row r="17" spans="1:4" ht="23.25" customHeight="1">
      <c r="A17" s="16" t="s">
        <v>87</v>
      </c>
      <c r="B17" s="7">
        <v>0</v>
      </c>
      <c r="C17" s="36">
        <v>0</v>
      </c>
      <c r="D17" s="30">
        <f t="shared" si="0"/>
        <v>0</v>
      </c>
    </row>
    <row r="18" spans="1:4" ht="34.5" customHeight="1">
      <c r="A18" s="16" t="s">
        <v>88</v>
      </c>
      <c r="B18" s="7">
        <v>159660</v>
      </c>
      <c r="C18" s="36">
        <v>0</v>
      </c>
      <c r="D18" s="30">
        <f t="shared" si="0"/>
        <v>159660</v>
      </c>
    </row>
    <row r="19" spans="1:4" ht="24" customHeight="1">
      <c r="A19" s="16" t="s">
        <v>89</v>
      </c>
      <c r="B19" s="7">
        <v>111200</v>
      </c>
      <c r="C19" s="36">
        <v>0</v>
      </c>
      <c r="D19" s="30">
        <f t="shared" si="0"/>
        <v>111200</v>
      </c>
    </row>
    <row r="20" spans="1:4" ht="33.75">
      <c r="A20" s="16" t="s">
        <v>90</v>
      </c>
      <c r="B20" s="7">
        <v>113458</v>
      </c>
      <c r="C20" s="36">
        <v>31084.81</v>
      </c>
      <c r="D20" s="30">
        <f t="shared" si="0"/>
        <v>82373.19</v>
      </c>
    </row>
    <row r="21" spans="1:4" ht="22.5">
      <c r="A21" s="16" t="s">
        <v>91</v>
      </c>
      <c r="B21" s="7">
        <v>47000</v>
      </c>
      <c r="C21" s="36">
        <v>11555</v>
      </c>
      <c r="D21" s="30">
        <f t="shared" si="0"/>
        <v>35445</v>
      </c>
    </row>
    <row r="22" spans="1:4" ht="23.25" customHeight="1">
      <c r="A22" s="16" t="s">
        <v>92</v>
      </c>
      <c r="B22" s="7">
        <v>150000</v>
      </c>
      <c r="C22" s="36">
        <v>37962</v>
      </c>
      <c r="D22" s="30">
        <f t="shared" si="0"/>
        <v>112038</v>
      </c>
    </row>
    <row r="23" spans="1:4" ht="22.5">
      <c r="A23" s="16" t="s">
        <v>93</v>
      </c>
      <c r="B23" s="7">
        <v>555600</v>
      </c>
      <c r="C23" s="36">
        <v>138598</v>
      </c>
      <c r="D23" s="30">
        <f t="shared" si="0"/>
        <v>417002</v>
      </c>
    </row>
    <row r="24" spans="1:4" ht="25.5" customHeight="1">
      <c r="A24" s="16" t="s">
        <v>94</v>
      </c>
      <c r="B24" s="7">
        <v>97071</v>
      </c>
      <c r="C24" s="36">
        <v>28050</v>
      </c>
      <c r="D24" s="30">
        <f t="shared" si="0"/>
        <v>69021</v>
      </c>
    </row>
    <row r="25" spans="1:4" ht="21" customHeight="1">
      <c r="A25" s="16" t="s">
        <v>95</v>
      </c>
      <c r="B25" s="7">
        <v>209237</v>
      </c>
      <c r="C25" s="36">
        <v>0</v>
      </c>
      <c r="D25" s="30">
        <f t="shared" si="0"/>
        <v>209237</v>
      </c>
    </row>
    <row r="26" spans="1:4" ht="23.25" customHeight="1">
      <c r="A26" s="16" t="s">
        <v>96</v>
      </c>
      <c r="B26" s="7">
        <v>39601</v>
      </c>
      <c r="C26" s="36">
        <v>9366</v>
      </c>
      <c r="D26" s="30">
        <f t="shared" si="0"/>
        <v>30235</v>
      </c>
    </row>
    <row r="27" spans="1:4" ht="33.75">
      <c r="A27" s="16" t="s">
        <v>97</v>
      </c>
      <c r="B27" s="7">
        <v>80000</v>
      </c>
      <c r="C27" s="36">
        <v>20957</v>
      </c>
      <c r="D27" s="30">
        <f t="shared" si="0"/>
        <v>59043</v>
      </c>
    </row>
    <row r="28" spans="1:4" ht="33.75">
      <c r="A28" s="16" t="s">
        <v>98</v>
      </c>
      <c r="B28" s="7">
        <v>13895</v>
      </c>
      <c r="C28" s="36">
        <v>3525</v>
      </c>
      <c r="D28" s="30">
        <f t="shared" si="0"/>
        <v>10370</v>
      </c>
    </row>
    <row r="29" spans="1:4" ht="22.5">
      <c r="A29" s="16" t="s">
        <v>99</v>
      </c>
      <c r="B29" s="7">
        <v>340400</v>
      </c>
      <c r="C29" s="36">
        <v>76755</v>
      </c>
      <c r="D29" s="30">
        <f t="shared" si="0"/>
        <v>263645</v>
      </c>
    </row>
    <row r="30" spans="1:4" ht="23.25" customHeight="1">
      <c r="A30" s="16" t="s">
        <v>100</v>
      </c>
      <c r="B30" s="7">
        <v>67315</v>
      </c>
      <c r="C30" s="36">
        <v>0</v>
      </c>
      <c r="D30" s="30">
        <f t="shared" si="0"/>
        <v>67315</v>
      </c>
    </row>
    <row r="31" spans="1:4" ht="12.75">
      <c r="A31" s="27" t="s">
        <v>4</v>
      </c>
      <c r="B31" s="29">
        <f>SUM(B5:B30)</f>
        <v>2739797</v>
      </c>
      <c r="C31" s="29">
        <f>SUM(C5:C30)</f>
        <v>737515.38</v>
      </c>
      <c r="D31" s="29">
        <f>SUM(D5:D30)</f>
        <v>2002281.6199999999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5:A6"/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5"/>
  <dimension ref="A1:E3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27" sqref="E27"/>
    </sheetView>
  </sheetViews>
  <sheetFormatPr defaultColWidth="9.00390625" defaultRowHeight="12.75"/>
  <cols>
    <col min="1" max="1" width="50.75390625" style="0" customWidth="1"/>
    <col min="2" max="2" width="12.125" style="0" customWidth="1"/>
    <col min="3" max="3" width="13.00390625" style="0" customWidth="1"/>
    <col min="4" max="4" width="13.375" style="0" customWidth="1"/>
    <col min="5" max="6" width="11.75390625" style="0" bestFit="1" customWidth="1"/>
  </cols>
  <sheetData>
    <row r="1" spans="1:4" ht="73.5" customHeight="1">
      <c r="A1" s="60" t="s">
        <v>132</v>
      </c>
      <c r="B1" s="60"/>
      <c r="C1" s="60"/>
      <c r="D1" s="60"/>
    </row>
    <row r="2" spans="1:4" ht="15.75" customHeight="1">
      <c r="A2" s="45" t="s">
        <v>133</v>
      </c>
      <c r="B2" s="45"/>
      <c r="C2" s="45"/>
      <c r="D2" s="45"/>
    </row>
    <row r="3" spans="1:5" ht="16.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22.5" customHeight="1">
      <c r="A6" s="16" t="s">
        <v>134</v>
      </c>
      <c r="B6" s="7">
        <v>939000</v>
      </c>
      <c r="C6" s="28">
        <v>768245</v>
      </c>
      <c r="D6" s="30">
        <f>B6-C6</f>
        <v>170755</v>
      </c>
    </row>
    <row r="7" spans="1:4" ht="33.75">
      <c r="A7" s="13" t="s">
        <v>135</v>
      </c>
      <c r="B7" s="7">
        <v>1048000</v>
      </c>
      <c r="C7" s="28">
        <v>840451</v>
      </c>
      <c r="D7" s="30">
        <f aca="true" t="shared" si="0" ref="D7:D30">B7-C7</f>
        <v>207549</v>
      </c>
    </row>
    <row r="8" spans="1:4" ht="33.75">
      <c r="A8" s="13" t="s">
        <v>78</v>
      </c>
      <c r="B8" s="7">
        <v>425747.15</v>
      </c>
      <c r="C8" s="28">
        <v>425747.15</v>
      </c>
      <c r="D8" s="30">
        <f t="shared" si="0"/>
        <v>0</v>
      </c>
    </row>
    <row r="9" spans="1:4" ht="21" customHeight="1">
      <c r="A9" s="13" t="s">
        <v>79</v>
      </c>
      <c r="B9" s="7">
        <v>137000</v>
      </c>
      <c r="C9" s="28">
        <v>106454</v>
      </c>
      <c r="D9" s="30">
        <f t="shared" si="0"/>
        <v>30546</v>
      </c>
    </row>
    <row r="10" spans="1:4" ht="21.75" customHeight="1">
      <c r="A10" s="13" t="s">
        <v>136</v>
      </c>
      <c r="B10" s="7">
        <v>369000</v>
      </c>
      <c r="C10" s="28">
        <v>204325</v>
      </c>
      <c r="D10" s="30">
        <f t="shared" si="0"/>
        <v>164675</v>
      </c>
    </row>
    <row r="11" spans="1:4" ht="12" customHeight="1">
      <c r="A11" s="13" t="s">
        <v>81</v>
      </c>
      <c r="B11" s="7">
        <v>59000</v>
      </c>
      <c r="C11" s="28">
        <v>51960</v>
      </c>
      <c r="D11" s="30">
        <f t="shared" si="0"/>
        <v>7040</v>
      </c>
    </row>
    <row r="12" spans="1:4" ht="33.75" customHeight="1">
      <c r="A12" s="13" t="s">
        <v>137</v>
      </c>
      <c r="B12" s="7">
        <v>199000</v>
      </c>
      <c r="C12" s="28">
        <v>174412</v>
      </c>
      <c r="D12" s="30">
        <f t="shared" si="0"/>
        <v>24588</v>
      </c>
    </row>
    <row r="13" spans="1:4" ht="33.75">
      <c r="A13" s="13" t="s">
        <v>83</v>
      </c>
      <c r="B13" s="7">
        <v>171000</v>
      </c>
      <c r="C13" s="28">
        <v>162676</v>
      </c>
      <c r="D13" s="30">
        <f t="shared" si="0"/>
        <v>8324</v>
      </c>
    </row>
    <row r="14" spans="1:4" ht="22.5">
      <c r="A14" s="13" t="s">
        <v>84</v>
      </c>
      <c r="B14" s="7">
        <v>165000</v>
      </c>
      <c r="C14" s="28">
        <v>151837</v>
      </c>
      <c r="D14" s="30">
        <f t="shared" si="0"/>
        <v>13163</v>
      </c>
    </row>
    <row r="15" spans="1:4" ht="22.5">
      <c r="A15" s="13" t="s">
        <v>85</v>
      </c>
      <c r="B15" s="7">
        <v>148000</v>
      </c>
      <c r="C15" s="28">
        <v>130562</v>
      </c>
      <c r="D15" s="30">
        <f t="shared" si="0"/>
        <v>17438</v>
      </c>
    </row>
    <row r="16" spans="1:4" ht="22.5">
      <c r="A16" s="13" t="s">
        <v>86</v>
      </c>
      <c r="B16" s="7">
        <v>269000</v>
      </c>
      <c r="C16" s="28">
        <v>237771</v>
      </c>
      <c r="D16" s="30">
        <f t="shared" si="0"/>
        <v>31229</v>
      </c>
    </row>
    <row r="17" spans="1:4" ht="23.25" customHeight="1">
      <c r="A17" s="13" t="s">
        <v>87</v>
      </c>
      <c r="B17" s="7">
        <v>0</v>
      </c>
      <c r="C17" s="28">
        <v>0</v>
      </c>
      <c r="D17" s="30">
        <f t="shared" si="0"/>
        <v>0</v>
      </c>
    </row>
    <row r="18" spans="1:4" ht="33" customHeight="1">
      <c r="A18" s="13" t="s">
        <v>138</v>
      </c>
      <c r="B18" s="7">
        <v>436000</v>
      </c>
      <c r="C18" s="28">
        <v>0</v>
      </c>
      <c r="D18" s="30">
        <f t="shared" si="0"/>
        <v>436000</v>
      </c>
    </row>
    <row r="19" spans="1:4" ht="23.25" customHeight="1">
      <c r="A19" s="13" t="s">
        <v>89</v>
      </c>
      <c r="B19" s="7">
        <v>0</v>
      </c>
      <c r="C19" s="28">
        <v>0</v>
      </c>
      <c r="D19" s="30">
        <f t="shared" si="0"/>
        <v>0</v>
      </c>
    </row>
    <row r="20" spans="1:4" ht="33.75">
      <c r="A20" s="13" t="s">
        <v>139</v>
      </c>
      <c r="B20" s="7">
        <v>279771.25</v>
      </c>
      <c r="C20" s="28">
        <v>279771.25</v>
      </c>
      <c r="D20" s="30">
        <f t="shared" si="0"/>
        <v>0</v>
      </c>
    </row>
    <row r="21" spans="1:4" ht="22.5">
      <c r="A21" s="13" t="s">
        <v>91</v>
      </c>
      <c r="B21" s="7">
        <v>115000</v>
      </c>
      <c r="C21" s="28">
        <v>103997</v>
      </c>
      <c r="D21" s="30">
        <f t="shared" si="0"/>
        <v>11003</v>
      </c>
    </row>
    <row r="22" spans="1:4" ht="22.5">
      <c r="A22" s="13" t="s">
        <v>92</v>
      </c>
      <c r="B22" s="7">
        <v>377000</v>
      </c>
      <c r="C22" s="28">
        <v>341658</v>
      </c>
      <c r="D22" s="30">
        <f t="shared" si="0"/>
        <v>35342</v>
      </c>
    </row>
    <row r="23" spans="1:4" ht="22.5">
      <c r="A23" s="13" t="s">
        <v>140</v>
      </c>
      <c r="B23" s="7">
        <v>1745228.75</v>
      </c>
      <c r="C23" s="28">
        <v>1247386</v>
      </c>
      <c r="D23" s="30">
        <f t="shared" si="0"/>
        <v>497842.75</v>
      </c>
    </row>
    <row r="24" spans="1:4" ht="22.5" customHeight="1">
      <c r="A24" s="13" t="s">
        <v>94</v>
      </c>
      <c r="B24" s="7">
        <v>263552</v>
      </c>
      <c r="C24" s="28">
        <v>252453</v>
      </c>
      <c r="D24" s="30">
        <f t="shared" si="0"/>
        <v>11099</v>
      </c>
    </row>
    <row r="25" spans="1:4" ht="21" customHeight="1">
      <c r="A25" s="13" t="s">
        <v>95</v>
      </c>
      <c r="B25" s="7">
        <v>476252.85</v>
      </c>
      <c r="C25" s="28">
        <v>0</v>
      </c>
      <c r="D25" s="30">
        <f t="shared" si="0"/>
        <v>476252.85</v>
      </c>
    </row>
    <row r="26" spans="1:4" ht="21.75" customHeight="1">
      <c r="A26" s="13" t="s">
        <v>96</v>
      </c>
      <c r="B26" s="7">
        <v>106000</v>
      </c>
      <c r="C26" s="28">
        <v>84302</v>
      </c>
      <c r="D26" s="30">
        <f t="shared" si="0"/>
        <v>21698</v>
      </c>
    </row>
    <row r="27" spans="1:4" ht="33.75">
      <c r="A27" s="13" t="s">
        <v>97</v>
      </c>
      <c r="B27" s="7">
        <v>211000</v>
      </c>
      <c r="C27" s="28">
        <v>188614</v>
      </c>
      <c r="D27" s="30">
        <f t="shared" si="0"/>
        <v>22386</v>
      </c>
    </row>
    <row r="28" spans="1:4" ht="33.75">
      <c r="A28" s="13" t="s">
        <v>98</v>
      </c>
      <c r="B28" s="7">
        <v>35000</v>
      </c>
      <c r="C28" s="28">
        <v>31729</v>
      </c>
      <c r="D28" s="30">
        <f t="shared" si="0"/>
        <v>3271</v>
      </c>
    </row>
    <row r="29" spans="1:4" ht="22.5">
      <c r="A29" s="13" t="s">
        <v>99</v>
      </c>
      <c r="B29" s="7">
        <v>923000</v>
      </c>
      <c r="C29" s="28">
        <v>690796</v>
      </c>
      <c r="D29" s="30">
        <f t="shared" si="0"/>
        <v>232204</v>
      </c>
    </row>
    <row r="30" spans="1:4" ht="22.5">
      <c r="A30" s="13" t="s">
        <v>141</v>
      </c>
      <c r="B30" s="7">
        <v>0</v>
      </c>
      <c r="C30" s="28">
        <v>0</v>
      </c>
      <c r="D30" s="30">
        <f t="shared" si="0"/>
        <v>0</v>
      </c>
    </row>
    <row r="31" spans="1:4" ht="12.75">
      <c r="A31" s="27" t="s">
        <v>4</v>
      </c>
      <c r="B31" s="29">
        <f>SUM(B6:B30)</f>
        <v>8897552</v>
      </c>
      <c r="C31" s="29">
        <f>SUM(C6:C30)</f>
        <v>6475146.4</v>
      </c>
      <c r="D31" s="29">
        <f>SUM(D6:D30)</f>
        <v>2422405.6</v>
      </c>
    </row>
    <row r="32" ht="12.75">
      <c r="B32" s="14"/>
    </row>
    <row r="33" spans="1:2" ht="12.75">
      <c r="A33" s="1"/>
      <c r="B33" s="14"/>
    </row>
    <row r="34" spans="1:2" ht="12.75">
      <c r="A34" s="1"/>
      <c r="B34" s="14"/>
    </row>
    <row r="35" ht="12.75">
      <c r="A35" s="1"/>
    </row>
    <row r="36" ht="12.75">
      <c r="B36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101</v>
      </c>
      <c r="B1" s="43"/>
      <c r="C1" s="43"/>
      <c r="D1" s="43"/>
    </row>
    <row r="2" spans="1:5" ht="20.25" customHeight="1">
      <c r="A2" s="44" t="s">
        <v>147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13.5" customHeight="1">
      <c r="A5" s="37" t="s">
        <v>103</v>
      </c>
      <c r="B5" s="31"/>
      <c r="C5" s="32"/>
      <c r="D5" s="32"/>
    </row>
    <row r="6" spans="1:4" ht="33.75">
      <c r="A6" s="13" t="s">
        <v>102</v>
      </c>
      <c r="B6" s="7">
        <v>179700</v>
      </c>
      <c r="C6" s="30"/>
      <c r="D6" s="30"/>
    </row>
    <row r="7" spans="1:4" ht="12.75">
      <c r="A7" s="37" t="s">
        <v>30</v>
      </c>
      <c r="B7" s="31"/>
      <c r="C7" s="32"/>
      <c r="D7" s="32"/>
    </row>
    <row r="8" spans="1:4" ht="33.75">
      <c r="A8" s="13" t="s">
        <v>104</v>
      </c>
      <c r="B8" s="7">
        <v>97700</v>
      </c>
      <c r="C8" s="30"/>
      <c r="D8" s="30"/>
    </row>
    <row r="9" spans="1:4" ht="12.75">
      <c r="A9" s="38" t="s">
        <v>105</v>
      </c>
      <c r="B9" s="31"/>
      <c r="C9" s="33"/>
      <c r="D9" s="33"/>
    </row>
    <row r="10" spans="1:4" ht="33.75" customHeight="1">
      <c r="A10" s="13" t="s">
        <v>106</v>
      </c>
      <c r="B10" s="7">
        <v>179700</v>
      </c>
      <c r="C10" s="30"/>
      <c r="D10" s="30"/>
    </row>
    <row r="11" spans="1:4" ht="33.75">
      <c r="A11" s="13" t="s">
        <v>107</v>
      </c>
      <c r="B11" s="7">
        <v>97700</v>
      </c>
      <c r="C11" s="30"/>
      <c r="D11" s="30"/>
    </row>
    <row r="12" spans="1:4" ht="33.75">
      <c r="A12" s="13" t="s">
        <v>108</v>
      </c>
      <c r="B12" s="7">
        <v>97700</v>
      </c>
      <c r="C12" s="30"/>
      <c r="D12" s="30"/>
    </row>
    <row r="13" spans="1:4" ht="33.75">
      <c r="A13" s="13" t="s">
        <v>109</v>
      </c>
      <c r="B13" s="7">
        <v>108300</v>
      </c>
      <c r="C13" s="30"/>
      <c r="D13" s="30"/>
    </row>
    <row r="14" spans="1:4" ht="45">
      <c r="A14" s="13" t="s">
        <v>110</v>
      </c>
      <c r="B14" s="7">
        <v>108300</v>
      </c>
      <c r="C14" s="30"/>
      <c r="D14" s="30"/>
    </row>
    <row r="15" spans="1:4" ht="45">
      <c r="A15" s="13" t="s">
        <v>143</v>
      </c>
      <c r="B15" s="7"/>
      <c r="C15" s="30"/>
      <c r="D15" s="30"/>
    </row>
    <row r="16" spans="1:4" ht="45">
      <c r="A16" s="13" t="s">
        <v>111</v>
      </c>
      <c r="B16" s="7">
        <v>392200</v>
      </c>
      <c r="C16" s="30"/>
      <c r="D16" s="30"/>
    </row>
    <row r="17" spans="1:4" ht="33.75">
      <c r="A17" s="13" t="s">
        <v>112</v>
      </c>
      <c r="B17" s="7">
        <v>97700</v>
      </c>
      <c r="C17" s="30"/>
      <c r="D17" s="30"/>
    </row>
    <row r="18" spans="1:4" ht="33.75">
      <c r="A18" s="13" t="s">
        <v>113</v>
      </c>
      <c r="B18" s="7">
        <v>97700</v>
      </c>
      <c r="C18" s="30"/>
      <c r="D18" s="30"/>
    </row>
    <row r="19" spans="1:4" ht="12.75">
      <c r="A19" s="37" t="s">
        <v>39</v>
      </c>
      <c r="B19" s="31"/>
      <c r="C19" s="33"/>
      <c r="D19" s="33"/>
    </row>
    <row r="20" spans="1:4" ht="33.75">
      <c r="A20" s="13" t="s">
        <v>114</v>
      </c>
      <c r="B20" s="7">
        <v>179700</v>
      </c>
      <c r="C20" s="30"/>
      <c r="D20" s="30"/>
    </row>
    <row r="21" spans="1:4" ht="33.75">
      <c r="A21" s="13" t="s">
        <v>115</v>
      </c>
      <c r="B21" s="7">
        <v>59900</v>
      </c>
      <c r="C21" s="30"/>
      <c r="D21" s="30"/>
    </row>
    <row r="22" spans="1:4" ht="24" customHeight="1">
      <c r="A22" s="13" t="s">
        <v>116</v>
      </c>
      <c r="B22" s="7">
        <v>108300</v>
      </c>
      <c r="C22" s="30"/>
      <c r="D22" s="30"/>
    </row>
    <row r="23" spans="1:4" ht="33.75">
      <c r="A23" s="13" t="s">
        <v>117</v>
      </c>
      <c r="B23" s="7">
        <v>97700</v>
      </c>
      <c r="C23" s="30"/>
      <c r="D23" s="30"/>
    </row>
    <row r="24" spans="1:4" ht="33.75">
      <c r="A24" s="13" t="s">
        <v>118</v>
      </c>
      <c r="B24" s="7">
        <v>7000</v>
      </c>
      <c r="C24" s="30"/>
      <c r="D24" s="30"/>
    </row>
    <row r="25" spans="1:4" ht="22.5">
      <c r="A25" s="13" t="s">
        <v>144</v>
      </c>
      <c r="B25" s="7">
        <v>0</v>
      </c>
      <c r="C25" s="30"/>
      <c r="D25" s="30"/>
    </row>
    <row r="26" spans="1:4" ht="45">
      <c r="A26" s="13" t="s">
        <v>119</v>
      </c>
      <c r="B26" s="7">
        <v>0</v>
      </c>
      <c r="C26" s="30"/>
      <c r="D26" s="30"/>
    </row>
    <row r="27" spans="1:4" ht="33.75">
      <c r="A27" s="13" t="s">
        <v>145</v>
      </c>
      <c r="B27" s="7">
        <v>150600</v>
      </c>
      <c r="C27" s="30"/>
      <c r="D27" s="30"/>
    </row>
    <row r="28" spans="1:4" ht="45">
      <c r="A28" s="13" t="s">
        <v>120</v>
      </c>
      <c r="B28" s="7">
        <v>399100</v>
      </c>
      <c r="C28" s="30"/>
      <c r="D28" s="30"/>
    </row>
    <row r="29" spans="1:4" ht="33.75">
      <c r="A29" s="13" t="s">
        <v>121</v>
      </c>
      <c r="B29" s="7">
        <v>59400</v>
      </c>
      <c r="C29" s="30"/>
      <c r="D29" s="30"/>
    </row>
    <row r="30" spans="1:4" ht="33.75">
      <c r="A30" s="13" t="s">
        <v>122</v>
      </c>
      <c r="B30" s="7">
        <v>59400</v>
      </c>
      <c r="C30" s="30"/>
      <c r="D30" s="30"/>
    </row>
    <row r="31" spans="1:4" ht="33.75">
      <c r="A31" s="61" t="s">
        <v>148</v>
      </c>
      <c r="B31" s="7"/>
      <c r="C31" s="30"/>
      <c r="D31" s="30"/>
    </row>
    <row r="32" spans="1:4" ht="12.75">
      <c r="A32" s="37" t="s">
        <v>47</v>
      </c>
      <c r="B32" s="39"/>
      <c r="C32" s="33"/>
      <c r="D32" s="33"/>
    </row>
    <row r="33" spans="1:4" ht="23.25" customHeight="1">
      <c r="A33" s="13" t="s">
        <v>123</v>
      </c>
      <c r="B33" s="7">
        <v>838000</v>
      </c>
      <c r="C33" s="30"/>
      <c r="D33" s="30"/>
    </row>
    <row r="34" spans="1:4" ht="12.75">
      <c r="A34" s="37" t="s">
        <v>124</v>
      </c>
      <c r="B34" s="31"/>
      <c r="C34" s="33"/>
      <c r="D34" s="33"/>
    </row>
    <row r="35" spans="1:4" ht="33.75">
      <c r="A35" s="13" t="s">
        <v>125</v>
      </c>
      <c r="B35" s="7"/>
      <c r="C35" s="30"/>
      <c r="D35" s="30"/>
    </row>
    <row r="36" spans="1:4" ht="33.75">
      <c r="A36" s="13" t="s">
        <v>126</v>
      </c>
      <c r="B36" s="7"/>
      <c r="C36" s="30"/>
      <c r="D36" s="30"/>
    </row>
    <row r="37" spans="1:4" ht="21.75" customHeight="1">
      <c r="A37" s="13" t="s">
        <v>127</v>
      </c>
      <c r="B37" s="7"/>
      <c r="C37" s="30"/>
      <c r="D37" s="30"/>
    </row>
    <row r="38" spans="1:4" ht="23.25" customHeight="1">
      <c r="A38" s="13" t="s">
        <v>128</v>
      </c>
      <c r="B38" s="7"/>
      <c r="C38" s="30"/>
      <c r="D38" s="30"/>
    </row>
    <row r="39" spans="1:4" ht="23.25" customHeight="1">
      <c r="A39" s="13" t="s">
        <v>129</v>
      </c>
      <c r="B39" s="7"/>
      <c r="C39" s="30"/>
      <c r="D39" s="30"/>
    </row>
    <row r="40" spans="1:4" ht="22.5" customHeight="1">
      <c r="A40" s="13" t="s">
        <v>129</v>
      </c>
      <c r="B40" s="7"/>
      <c r="C40" s="30"/>
      <c r="D40" s="30"/>
    </row>
    <row r="41" spans="1:4" ht="23.25" customHeight="1">
      <c r="A41" s="13" t="s">
        <v>130</v>
      </c>
      <c r="B41" s="7">
        <v>705200</v>
      </c>
      <c r="C41" s="30"/>
      <c r="D41" s="30"/>
    </row>
    <row r="42" spans="1:4" ht="22.5">
      <c r="A42" s="13" t="s">
        <v>131</v>
      </c>
      <c r="B42" s="7"/>
      <c r="C42" s="30"/>
      <c r="D42" s="30"/>
    </row>
    <row r="43" spans="1:4" ht="22.5">
      <c r="A43" s="13" t="s">
        <v>131</v>
      </c>
      <c r="B43" s="7"/>
      <c r="C43" s="30"/>
      <c r="D43" s="30"/>
    </row>
    <row r="44" spans="1:4" ht="23.25" customHeight="1">
      <c r="A44" s="13" t="s">
        <v>128</v>
      </c>
      <c r="B44" s="7"/>
      <c r="C44" s="30"/>
      <c r="D44" s="30"/>
    </row>
    <row r="45" spans="1:4" ht="22.5" customHeight="1">
      <c r="A45" s="13" t="s">
        <v>127</v>
      </c>
      <c r="B45" s="7"/>
      <c r="C45" s="30"/>
      <c r="D45" s="30"/>
    </row>
    <row r="46" spans="1:4" ht="23.25" customHeight="1">
      <c r="A46" s="13" t="s">
        <v>127</v>
      </c>
      <c r="B46" s="7"/>
      <c r="C46" s="30"/>
      <c r="D46" s="30"/>
    </row>
    <row r="47" spans="1:4" ht="23.25" customHeight="1">
      <c r="A47" s="13" t="s">
        <v>127</v>
      </c>
      <c r="B47" s="7"/>
      <c r="C47" s="30"/>
      <c r="D47" s="30"/>
    </row>
    <row r="48" spans="1:4" ht="23.25" customHeight="1">
      <c r="A48" s="13" t="s">
        <v>127</v>
      </c>
      <c r="B48" s="7"/>
      <c r="C48" s="30"/>
      <c r="D48" s="30"/>
    </row>
    <row r="49" spans="1:4" ht="21.75" customHeight="1">
      <c r="A49" s="13" t="s">
        <v>127</v>
      </c>
      <c r="B49" s="7"/>
      <c r="C49" s="30"/>
      <c r="D49" s="30"/>
    </row>
    <row r="50" spans="1:4" ht="22.5" customHeight="1">
      <c r="A50" s="13" t="s">
        <v>127</v>
      </c>
      <c r="B50" s="7"/>
      <c r="C50" s="30"/>
      <c r="D50" s="30"/>
    </row>
    <row r="51" spans="1:4" ht="22.5" customHeight="1">
      <c r="A51" s="13" t="s">
        <v>127</v>
      </c>
      <c r="B51" s="7"/>
      <c r="C51" s="30"/>
      <c r="D51" s="30"/>
    </row>
    <row r="52" spans="1:4" ht="22.5" customHeight="1">
      <c r="A52" s="13" t="s">
        <v>127</v>
      </c>
      <c r="B52" s="7"/>
      <c r="C52" s="30"/>
      <c r="D52" s="30"/>
    </row>
    <row r="53" spans="1:4" ht="12.75">
      <c r="A53" s="27" t="s">
        <v>4</v>
      </c>
      <c r="B53" s="29">
        <f>SUM(B5:B52)</f>
        <v>4121000</v>
      </c>
      <c r="C53" s="29">
        <f>SUM(C5:C52)</f>
        <v>0</v>
      </c>
      <c r="D53" s="29">
        <f>SUM(D5:D52)</f>
        <v>0</v>
      </c>
    </row>
    <row r="54" ht="12.75">
      <c r="B54" s="14"/>
    </row>
    <row r="55" spans="1:2" ht="12.75">
      <c r="A55" s="1"/>
      <c r="B55" s="14"/>
    </row>
    <row r="56" spans="1:2" ht="12.75">
      <c r="A56" s="1"/>
      <c r="B56" s="14"/>
    </row>
    <row r="57" ht="12.75">
      <c r="A57" s="1"/>
    </row>
    <row r="58" ht="12.75">
      <c r="B58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7"/>
  <dimension ref="A1:E58"/>
  <sheetViews>
    <sheetView view="pageBreakPreview" zoomScaleSheetLayoutView="100" workbookViewId="0" topLeftCell="A1">
      <pane ySplit="4" topLeftCell="BM35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1.75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61.5" customHeight="1">
      <c r="A1" s="43" t="s">
        <v>146</v>
      </c>
      <c r="B1" s="43"/>
      <c r="C1" s="43"/>
      <c r="D1" s="43"/>
    </row>
    <row r="2" spans="1:5" ht="20.25" customHeight="1">
      <c r="A2" s="44" t="s">
        <v>147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4" ht="13.5" customHeight="1">
      <c r="A5" s="37" t="s">
        <v>103</v>
      </c>
      <c r="B5" s="31"/>
      <c r="C5" s="32"/>
      <c r="D5" s="32"/>
    </row>
    <row r="6" spans="1:4" ht="33.75">
      <c r="A6" s="13" t="s">
        <v>102</v>
      </c>
      <c r="B6" s="7">
        <v>5391</v>
      </c>
      <c r="C6" s="30"/>
      <c r="D6" s="30"/>
    </row>
    <row r="7" spans="1:4" ht="12.75">
      <c r="A7" s="37" t="s">
        <v>30</v>
      </c>
      <c r="B7" s="31"/>
      <c r="C7" s="32"/>
      <c r="D7" s="32"/>
    </row>
    <row r="8" spans="1:4" ht="33.75">
      <c r="A8" s="13" t="s">
        <v>104</v>
      </c>
      <c r="B8" s="7">
        <v>2931</v>
      </c>
      <c r="C8" s="30"/>
      <c r="D8" s="30"/>
    </row>
    <row r="9" spans="1:4" ht="12.75">
      <c r="A9" s="38" t="s">
        <v>105</v>
      </c>
      <c r="B9" s="31"/>
      <c r="C9" s="33"/>
      <c r="D9" s="33"/>
    </row>
    <row r="10" spans="1:4" ht="33.75" customHeight="1">
      <c r="A10" s="13" t="s">
        <v>106</v>
      </c>
      <c r="B10" s="7">
        <v>5391</v>
      </c>
      <c r="C10" s="30"/>
      <c r="D10" s="30"/>
    </row>
    <row r="11" spans="1:4" ht="33.75">
      <c r="A11" s="13" t="s">
        <v>107</v>
      </c>
      <c r="B11" s="7">
        <v>2931</v>
      </c>
      <c r="C11" s="30"/>
      <c r="D11" s="30"/>
    </row>
    <row r="12" spans="1:4" ht="33.75">
      <c r="A12" s="13" t="s">
        <v>108</v>
      </c>
      <c r="B12" s="7">
        <v>2931</v>
      </c>
      <c r="C12" s="30"/>
      <c r="D12" s="30"/>
    </row>
    <row r="13" spans="1:4" ht="33.75">
      <c r="A13" s="13" t="s">
        <v>109</v>
      </c>
      <c r="B13" s="7">
        <v>3249</v>
      </c>
      <c r="C13" s="30"/>
      <c r="D13" s="30"/>
    </row>
    <row r="14" spans="1:4" ht="45">
      <c r="A14" s="13" t="s">
        <v>110</v>
      </c>
      <c r="B14" s="7">
        <v>3249</v>
      </c>
      <c r="C14" s="30"/>
      <c r="D14" s="30"/>
    </row>
    <row r="15" spans="1:4" ht="45">
      <c r="A15" s="13" t="s">
        <v>143</v>
      </c>
      <c r="B15" s="7">
        <v>13467</v>
      </c>
      <c r="C15" s="30"/>
      <c r="D15" s="30"/>
    </row>
    <row r="16" spans="1:4" ht="45">
      <c r="A16" s="13" t="s">
        <v>111</v>
      </c>
      <c r="B16" s="7">
        <v>32922</v>
      </c>
      <c r="C16" s="30"/>
      <c r="D16" s="30"/>
    </row>
    <row r="17" spans="1:4" ht="33.75">
      <c r="A17" s="13" t="s">
        <v>112</v>
      </c>
      <c r="B17" s="7">
        <v>2931</v>
      </c>
      <c r="C17" s="30"/>
      <c r="D17" s="30"/>
    </row>
    <row r="18" spans="1:4" ht="33.75">
      <c r="A18" s="13" t="s">
        <v>113</v>
      </c>
      <c r="B18" s="7">
        <v>2931</v>
      </c>
      <c r="C18" s="30"/>
      <c r="D18" s="30"/>
    </row>
    <row r="19" spans="1:4" ht="12.75">
      <c r="A19" s="37" t="s">
        <v>39</v>
      </c>
      <c r="B19" s="31"/>
      <c r="C19" s="33"/>
      <c r="D19" s="33"/>
    </row>
    <row r="20" spans="1:4" ht="33.75">
      <c r="A20" s="13" t="s">
        <v>114</v>
      </c>
      <c r="B20" s="7">
        <v>5391</v>
      </c>
      <c r="C20" s="30"/>
      <c r="D20" s="30"/>
    </row>
    <row r="21" spans="1:4" ht="33.75">
      <c r="A21" s="13" t="s">
        <v>115</v>
      </c>
      <c r="B21" s="7">
        <v>1797</v>
      </c>
      <c r="C21" s="30"/>
      <c r="D21" s="30"/>
    </row>
    <row r="22" spans="1:4" ht="24" customHeight="1">
      <c r="A22" s="13" t="s">
        <v>116</v>
      </c>
      <c r="B22" s="7">
        <v>3249</v>
      </c>
      <c r="C22" s="30"/>
      <c r="D22" s="30"/>
    </row>
    <row r="23" spans="1:4" ht="33.75">
      <c r="A23" s="13" t="s">
        <v>117</v>
      </c>
      <c r="B23" s="7">
        <v>2931</v>
      </c>
      <c r="C23" s="30"/>
      <c r="D23" s="30"/>
    </row>
    <row r="24" spans="1:4" ht="33.75">
      <c r="A24" s="13" t="s">
        <v>118</v>
      </c>
      <c r="B24" s="7">
        <v>2931</v>
      </c>
      <c r="C24" s="30"/>
      <c r="D24" s="30"/>
    </row>
    <row r="25" spans="1:4" ht="22.5">
      <c r="A25" s="13" t="s">
        <v>144</v>
      </c>
      <c r="B25" s="7">
        <v>2931</v>
      </c>
      <c r="C25" s="30"/>
      <c r="D25" s="30"/>
    </row>
    <row r="26" spans="1:4" ht="45">
      <c r="A26" s="13" t="s">
        <v>119</v>
      </c>
      <c r="B26" s="7">
        <v>2931</v>
      </c>
      <c r="C26" s="30"/>
      <c r="D26" s="30"/>
    </row>
    <row r="27" spans="1:4" ht="33.75">
      <c r="A27" s="13" t="s">
        <v>145</v>
      </c>
      <c r="B27" s="7">
        <v>4518</v>
      </c>
      <c r="C27" s="30"/>
      <c r="D27" s="30"/>
    </row>
    <row r="28" spans="1:4" ht="45">
      <c r="A28" s="13" t="s">
        <v>120</v>
      </c>
      <c r="B28" s="7">
        <v>11973</v>
      </c>
      <c r="C28" s="30"/>
      <c r="D28" s="30"/>
    </row>
    <row r="29" spans="1:4" ht="33.75">
      <c r="A29" s="13" t="s">
        <v>121</v>
      </c>
      <c r="B29" s="7">
        <v>1782</v>
      </c>
      <c r="C29" s="30"/>
      <c r="D29" s="30"/>
    </row>
    <row r="30" spans="1:4" ht="33.75">
      <c r="A30" s="13" t="s">
        <v>122</v>
      </c>
      <c r="B30" s="7">
        <v>1782</v>
      </c>
      <c r="C30" s="30"/>
      <c r="D30" s="30"/>
    </row>
    <row r="31" spans="1:4" ht="33.75">
      <c r="A31" s="61" t="s">
        <v>148</v>
      </c>
      <c r="B31" s="7"/>
      <c r="C31" s="30"/>
      <c r="D31" s="30"/>
    </row>
    <row r="32" spans="1:4" ht="12.75">
      <c r="A32" s="37" t="s">
        <v>47</v>
      </c>
      <c r="B32" s="39"/>
      <c r="C32" s="33"/>
      <c r="D32" s="33"/>
    </row>
    <row r="33" spans="1:4" ht="23.25" customHeight="1">
      <c r="A33" s="13" t="s">
        <v>123</v>
      </c>
      <c r="B33" s="7">
        <v>25140</v>
      </c>
      <c r="C33" s="30"/>
      <c r="D33" s="30"/>
    </row>
    <row r="34" spans="1:4" ht="12.75">
      <c r="A34" s="37" t="s">
        <v>124</v>
      </c>
      <c r="B34" s="31"/>
      <c r="C34" s="33"/>
      <c r="D34" s="33"/>
    </row>
    <row r="35" spans="1:4" ht="33.75">
      <c r="A35" s="13" t="s">
        <v>125</v>
      </c>
      <c r="B35" s="7"/>
      <c r="C35" s="30"/>
      <c r="D35" s="30"/>
    </row>
    <row r="36" spans="1:4" ht="33.75">
      <c r="A36" s="13" t="s">
        <v>126</v>
      </c>
      <c r="B36" s="7"/>
      <c r="C36" s="30"/>
      <c r="D36" s="30"/>
    </row>
    <row r="37" spans="1:4" ht="21.75" customHeight="1">
      <c r="A37" s="13" t="s">
        <v>127</v>
      </c>
      <c r="B37" s="7"/>
      <c r="C37" s="30"/>
      <c r="D37" s="30"/>
    </row>
    <row r="38" spans="1:4" ht="23.25" customHeight="1">
      <c r="A38" s="13" t="s">
        <v>128</v>
      </c>
      <c r="B38" s="7"/>
      <c r="C38" s="30"/>
      <c r="D38" s="30"/>
    </row>
    <row r="39" spans="1:4" ht="23.25" customHeight="1">
      <c r="A39" s="13" t="s">
        <v>129</v>
      </c>
      <c r="B39" s="7"/>
      <c r="C39" s="30"/>
      <c r="D39" s="30"/>
    </row>
    <row r="40" spans="1:4" ht="22.5" customHeight="1">
      <c r="A40" s="13" t="s">
        <v>129</v>
      </c>
      <c r="B40" s="7"/>
      <c r="C40" s="30"/>
      <c r="D40" s="30"/>
    </row>
    <row r="41" spans="1:4" ht="23.25" customHeight="1">
      <c r="A41" s="13" t="s">
        <v>130</v>
      </c>
      <c r="B41" s="7"/>
      <c r="C41" s="30"/>
      <c r="D41" s="30"/>
    </row>
    <row r="42" spans="1:4" ht="22.5">
      <c r="A42" s="13" t="s">
        <v>131</v>
      </c>
      <c r="B42" s="7"/>
      <c r="C42" s="30"/>
      <c r="D42" s="30"/>
    </row>
    <row r="43" spans="1:4" ht="22.5">
      <c r="A43" s="13" t="s">
        <v>131</v>
      </c>
      <c r="B43" s="7"/>
      <c r="C43" s="30"/>
      <c r="D43" s="30"/>
    </row>
    <row r="44" spans="1:4" ht="23.25" customHeight="1">
      <c r="A44" s="13" t="s">
        <v>128</v>
      </c>
      <c r="B44" s="7"/>
      <c r="C44" s="30"/>
      <c r="D44" s="30"/>
    </row>
    <row r="45" spans="1:4" ht="22.5" customHeight="1">
      <c r="A45" s="13" t="s">
        <v>127</v>
      </c>
      <c r="B45" s="7"/>
      <c r="C45" s="30"/>
      <c r="D45" s="30"/>
    </row>
    <row r="46" spans="1:4" ht="23.25" customHeight="1">
      <c r="A46" s="13" t="s">
        <v>127</v>
      </c>
      <c r="B46" s="7"/>
      <c r="C46" s="30"/>
      <c r="D46" s="30"/>
    </row>
    <row r="47" spans="1:4" ht="23.25" customHeight="1">
      <c r="A47" s="13" t="s">
        <v>127</v>
      </c>
      <c r="B47" s="7"/>
      <c r="C47" s="30"/>
      <c r="D47" s="30"/>
    </row>
    <row r="48" spans="1:4" ht="23.25" customHeight="1">
      <c r="A48" s="13" t="s">
        <v>127</v>
      </c>
      <c r="B48" s="7"/>
      <c r="C48" s="30"/>
      <c r="D48" s="30"/>
    </row>
    <row r="49" spans="1:4" ht="21.75" customHeight="1">
      <c r="A49" s="13" t="s">
        <v>127</v>
      </c>
      <c r="B49" s="7"/>
      <c r="C49" s="30"/>
      <c r="D49" s="30"/>
    </row>
    <row r="50" spans="1:4" ht="22.5" customHeight="1">
      <c r="A50" s="13" t="s">
        <v>127</v>
      </c>
      <c r="B50" s="7"/>
      <c r="C50" s="30"/>
      <c r="D50" s="30"/>
    </row>
    <row r="51" spans="1:4" ht="22.5" customHeight="1">
      <c r="A51" s="13" t="s">
        <v>127</v>
      </c>
      <c r="B51" s="7"/>
      <c r="C51" s="30"/>
      <c r="D51" s="30"/>
    </row>
    <row r="52" spans="1:4" ht="22.5" customHeight="1">
      <c r="A52" s="13" t="s">
        <v>127</v>
      </c>
      <c r="B52" s="7"/>
      <c r="C52" s="30"/>
      <c r="D52" s="30"/>
    </row>
    <row r="53" spans="1:4" ht="12.75">
      <c r="A53" s="27" t="s">
        <v>4</v>
      </c>
      <c r="B53" s="29">
        <f>SUM(B5:B52)</f>
        <v>145680</v>
      </c>
      <c r="C53" s="29">
        <f>SUM(C5:C52)</f>
        <v>0</v>
      </c>
      <c r="D53" s="29">
        <f>SUM(D5:D52)</f>
        <v>0</v>
      </c>
    </row>
    <row r="54" ht="12.75">
      <c r="B54" s="14"/>
    </row>
    <row r="55" spans="1:2" ht="12.75">
      <c r="A55" s="1"/>
      <c r="B55" s="14"/>
    </row>
    <row r="56" spans="1:2" ht="12.75">
      <c r="A56" s="1"/>
      <c r="B56" s="14"/>
    </row>
    <row r="57" ht="12.75">
      <c r="A57" s="1"/>
    </row>
    <row r="58" ht="12.75">
      <c r="B58" s="2"/>
    </row>
  </sheetData>
  <sheetProtection/>
  <mergeCells count="3">
    <mergeCell ref="A3:A4"/>
    <mergeCell ref="A1:D1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7.25" customHeight="1">
      <c r="A1" s="43" t="s">
        <v>60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61</v>
      </c>
      <c r="B6" s="7">
        <v>183785.6</v>
      </c>
      <c r="C6" s="8">
        <v>164824.2</v>
      </c>
      <c r="D6" s="9">
        <f>B6-C6</f>
        <v>18961.399999999994</v>
      </c>
      <c r="E6" s="2"/>
    </row>
    <row r="7" spans="1:4" ht="17.25" customHeight="1">
      <c r="A7" s="4" t="s">
        <v>6</v>
      </c>
      <c r="B7" s="3">
        <f>SUM(B6:B6)</f>
        <v>183785.6</v>
      </c>
      <c r="C7" s="3">
        <f>SUM(C6:C6)</f>
        <v>164824.2</v>
      </c>
      <c r="D7" s="3">
        <f>SUM(D6:D6)</f>
        <v>18961.399999999994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11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41.25" customHeight="1">
      <c r="A6" s="16" t="s">
        <v>18</v>
      </c>
      <c r="B6" s="7">
        <v>18158</v>
      </c>
      <c r="C6" s="8">
        <v>16263.4</v>
      </c>
      <c r="D6" s="9">
        <f>B6-C6</f>
        <v>1894.6000000000004</v>
      </c>
      <c r="E6" s="2"/>
    </row>
    <row r="7" spans="1:4" ht="17.25" customHeight="1">
      <c r="A7" s="4" t="s">
        <v>6</v>
      </c>
      <c r="B7" s="3">
        <f>SUM(B6:B6)</f>
        <v>18158</v>
      </c>
      <c r="C7" s="3">
        <f>SUM(C6:C6)</f>
        <v>16263.4</v>
      </c>
      <c r="D7" s="3">
        <f>SUM(D6:D6)</f>
        <v>1894.6000000000004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5" ht="56.25">
      <c r="A6" s="17" t="s">
        <v>20</v>
      </c>
      <c r="B6" s="7">
        <v>89218.6</v>
      </c>
      <c r="C6" s="7">
        <v>89218.6</v>
      </c>
      <c r="D6" s="9">
        <f>B6-C6</f>
        <v>0</v>
      </c>
      <c r="E6" s="2"/>
    </row>
    <row r="7" spans="1:4" ht="45">
      <c r="A7" s="17" t="s">
        <v>21</v>
      </c>
      <c r="B7" s="7">
        <v>140000</v>
      </c>
      <c r="C7" s="7">
        <v>140000</v>
      </c>
      <c r="D7" s="9">
        <f>B7-C7</f>
        <v>0</v>
      </c>
    </row>
    <row r="8" spans="1:4" ht="39" customHeight="1">
      <c r="A8" s="17" t="s">
        <v>22</v>
      </c>
      <c r="B8" s="7">
        <v>98630</v>
      </c>
      <c r="C8" s="7">
        <v>98630</v>
      </c>
      <c r="D8" s="9">
        <f>B8-C8</f>
        <v>0</v>
      </c>
    </row>
    <row r="9" spans="1:4" ht="17.25" customHeight="1">
      <c r="A9" s="4" t="s">
        <v>6</v>
      </c>
      <c r="B9" s="3">
        <f>SUM(B6:B8)</f>
        <v>327848.6</v>
      </c>
      <c r="C9" s="3">
        <f>SUM(C6:C8)</f>
        <v>327848.6</v>
      </c>
      <c r="D9" s="3">
        <f>SUM(D6:D8)</f>
        <v>0</v>
      </c>
    </row>
    <row r="10" spans="1:4" ht="12.75">
      <c r="A10" s="1"/>
      <c r="B10" s="5"/>
      <c r="C10" s="40"/>
      <c r="D10" s="40"/>
    </row>
    <row r="12" spans="1:2" ht="12.75">
      <c r="A12" s="1"/>
      <c r="B12" s="14"/>
    </row>
    <row r="13" spans="1:2" ht="12.75">
      <c r="A13" s="1"/>
      <c r="B13" s="14"/>
    </row>
    <row r="14" spans="1:2" ht="12.75">
      <c r="A14" s="1"/>
      <c r="B14" s="14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1"/>
  <dimension ref="A1:E23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56.25">
      <c r="A6" s="17" t="s">
        <v>62</v>
      </c>
      <c r="B6" s="30">
        <v>56000</v>
      </c>
      <c r="C6" s="30">
        <v>56000</v>
      </c>
      <c r="D6" s="30">
        <f>B6-C6</f>
        <v>0</v>
      </c>
    </row>
    <row r="7" spans="1:4" ht="22.5">
      <c r="A7" s="17" t="s">
        <v>63</v>
      </c>
      <c r="B7" s="30">
        <v>269261.77</v>
      </c>
      <c r="C7" s="30">
        <v>269261.77</v>
      </c>
      <c r="D7" s="30">
        <f aca="true" t="shared" si="0" ref="D7:D15">B7-C7</f>
        <v>0</v>
      </c>
    </row>
    <row r="8" spans="1:4" ht="33.75">
      <c r="A8" s="17" t="s">
        <v>64</v>
      </c>
      <c r="B8" s="30">
        <v>127296.75</v>
      </c>
      <c r="C8" s="30">
        <v>127296.75</v>
      </c>
      <c r="D8" s="30">
        <f t="shared" si="0"/>
        <v>0</v>
      </c>
    </row>
    <row r="9" spans="1:4" ht="33.75">
      <c r="A9" s="17" t="s">
        <v>65</v>
      </c>
      <c r="B9" s="30">
        <v>147000</v>
      </c>
      <c r="C9" s="30">
        <v>147000</v>
      </c>
      <c r="D9" s="30">
        <f t="shared" si="0"/>
        <v>0</v>
      </c>
    </row>
    <row r="10" spans="1:4" ht="33.75">
      <c r="A10" s="17" t="s">
        <v>66</v>
      </c>
      <c r="B10" s="30">
        <v>148062.1</v>
      </c>
      <c r="C10" s="30">
        <v>148062.1</v>
      </c>
      <c r="D10" s="30">
        <f t="shared" si="0"/>
        <v>0</v>
      </c>
    </row>
    <row r="11" spans="1:4" ht="33.75">
      <c r="A11" s="17" t="s">
        <v>67</v>
      </c>
      <c r="B11" s="30">
        <v>102544.21</v>
      </c>
      <c r="C11" s="30">
        <v>102544.21</v>
      </c>
      <c r="D11" s="30">
        <f t="shared" si="0"/>
        <v>0</v>
      </c>
    </row>
    <row r="12" spans="1:4" ht="22.5">
      <c r="A12" s="17" t="s">
        <v>68</v>
      </c>
      <c r="B12" s="30">
        <v>692465.4</v>
      </c>
      <c r="C12" s="30">
        <v>692465.4</v>
      </c>
      <c r="D12" s="30">
        <f t="shared" si="0"/>
        <v>0</v>
      </c>
    </row>
    <row r="13" spans="1:4" ht="22.5">
      <c r="A13" s="17" t="s">
        <v>69</v>
      </c>
      <c r="B13" s="30">
        <v>468762.05</v>
      </c>
      <c r="C13" s="30">
        <v>468762.05</v>
      </c>
      <c r="D13" s="30">
        <f t="shared" si="0"/>
        <v>0</v>
      </c>
    </row>
    <row r="14" spans="1:4" ht="45">
      <c r="A14" s="17" t="s">
        <v>70</v>
      </c>
      <c r="B14" s="30">
        <v>1386</v>
      </c>
      <c r="C14" s="30">
        <v>1386</v>
      </c>
      <c r="D14" s="30">
        <f>B14-C14</f>
        <v>0</v>
      </c>
    </row>
    <row r="15" spans="1:4" ht="22.5">
      <c r="A15" s="17" t="s">
        <v>71</v>
      </c>
      <c r="B15" s="30">
        <v>208242.98</v>
      </c>
      <c r="C15" s="30">
        <v>208242.98</v>
      </c>
      <c r="D15" s="30">
        <f t="shared" si="0"/>
        <v>0</v>
      </c>
    </row>
    <row r="16" spans="1:4" ht="17.25" customHeight="1">
      <c r="A16" s="4" t="s">
        <v>6</v>
      </c>
      <c r="B16" s="3">
        <f>SUM(B6:B15)</f>
        <v>2221021.2600000002</v>
      </c>
      <c r="C16" s="3">
        <f>SUM(C6:C15)</f>
        <v>2221021.2600000002</v>
      </c>
      <c r="D16" s="3">
        <f>SUM(D6:D15)</f>
        <v>0</v>
      </c>
    </row>
    <row r="17" spans="1:4" ht="12.75">
      <c r="A17" s="1"/>
      <c r="B17" s="5"/>
      <c r="C17" s="40"/>
      <c r="D17" s="40"/>
    </row>
    <row r="19" spans="1:2" ht="12.75">
      <c r="A19" s="1"/>
      <c r="B19" s="14"/>
    </row>
    <row r="20" spans="1:2" ht="12.75">
      <c r="A20" s="1"/>
      <c r="B20" s="14"/>
    </row>
    <row r="21" spans="1:2" ht="12.75">
      <c r="A21" s="1"/>
      <c r="B21" s="14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42.75" customHeight="1">
      <c r="A1" s="43" t="s">
        <v>19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22.5">
      <c r="A6" s="17" t="s">
        <v>142</v>
      </c>
      <c r="B6" s="30">
        <v>197634</v>
      </c>
      <c r="C6" s="30">
        <v>197633.31</v>
      </c>
      <c r="D6" s="30">
        <f>B6-C6</f>
        <v>0.6900000000023283</v>
      </c>
    </row>
    <row r="7" spans="1:4" ht="17.25" customHeight="1">
      <c r="A7" s="4" t="s">
        <v>6</v>
      </c>
      <c r="B7" s="3">
        <f>SUM(B6:B6)</f>
        <v>197634</v>
      </c>
      <c r="C7" s="3">
        <f>SUM(C6:C6)</f>
        <v>197633.31</v>
      </c>
      <c r="D7" s="3">
        <f>SUM(D6:D6)</f>
        <v>0.6900000000023283</v>
      </c>
    </row>
    <row r="8" spans="1:4" ht="12.75">
      <c r="A8" s="1"/>
      <c r="B8" s="5"/>
      <c r="C8" s="40"/>
      <c r="D8" s="40"/>
    </row>
    <row r="10" spans="1:2" ht="12.75">
      <c r="A10" s="1"/>
      <c r="B10" s="14"/>
    </row>
    <row r="11" spans="1:2" ht="12.75">
      <c r="A11" s="1"/>
      <c r="B11" s="14"/>
    </row>
    <row r="12" spans="1:2" ht="12.75">
      <c r="A12" s="1"/>
      <c r="B12" s="14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42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2.75"/>
  <cols>
    <col min="1" max="1" width="52.625" style="0" customWidth="1"/>
    <col min="2" max="2" width="11.75390625" style="0" customWidth="1"/>
    <col min="3" max="3" width="12.125" style="0" customWidth="1"/>
    <col min="4" max="4" width="12.375" style="0" customWidth="1"/>
    <col min="5" max="6" width="11.75390625" style="0" bestFit="1" customWidth="1"/>
  </cols>
  <sheetData>
    <row r="1" spans="1:4" ht="33" customHeight="1">
      <c r="A1" s="43" t="s">
        <v>58</v>
      </c>
      <c r="B1" s="43"/>
      <c r="C1" s="43"/>
      <c r="D1" s="43"/>
    </row>
    <row r="2" spans="1:5" ht="16.5" customHeight="1">
      <c r="A2" s="44" t="s">
        <v>147</v>
      </c>
      <c r="B2" s="44"/>
      <c r="C2" s="44"/>
      <c r="D2" s="44"/>
      <c r="E2" s="6"/>
    </row>
    <row r="3" spans="1:4" ht="12.75" customHeight="1">
      <c r="A3" s="41" t="s">
        <v>5</v>
      </c>
      <c r="B3" s="11" t="s">
        <v>1</v>
      </c>
      <c r="C3" s="11" t="s">
        <v>4</v>
      </c>
      <c r="D3" s="11" t="s">
        <v>7</v>
      </c>
    </row>
    <row r="4" spans="1:4" ht="12.75">
      <c r="A4" s="42"/>
      <c r="B4" s="12" t="s">
        <v>3</v>
      </c>
      <c r="C4" s="12" t="s">
        <v>2</v>
      </c>
      <c r="D4" s="12" t="s">
        <v>8</v>
      </c>
    </row>
    <row r="5" spans="1:5" ht="12.75">
      <c r="A5" s="48" t="s">
        <v>23</v>
      </c>
      <c r="B5" s="49"/>
      <c r="C5" s="49"/>
      <c r="D5" s="50"/>
      <c r="E5" s="2"/>
    </row>
    <row r="6" spans="1:4" ht="24.75" customHeight="1">
      <c r="A6" s="10" t="s">
        <v>24</v>
      </c>
      <c r="B6" s="19">
        <v>22035.88</v>
      </c>
      <c r="C6" s="19">
        <v>22035.88</v>
      </c>
      <c r="D6" s="19">
        <f>B6-C6</f>
        <v>0</v>
      </c>
    </row>
    <row r="7" spans="1:4" ht="34.5" customHeight="1">
      <c r="A7" s="10" t="s">
        <v>25</v>
      </c>
      <c r="B7" s="19">
        <v>146319.06</v>
      </c>
      <c r="C7" s="19">
        <v>146319.06</v>
      </c>
      <c r="D7" s="19">
        <f>B7-C7</f>
        <v>0</v>
      </c>
    </row>
    <row r="8" spans="1:4" ht="25.5" customHeight="1">
      <c r="A8" s="10" t="s">
        <v>26</v>
      </c>
      <c r="B8" s="19">
        <v>220.8</v>
      </c>
      <c r="C8" s="19">
        <v>220.8</v>
      </c>
      <c r="D8" s="19">
        <f>B8-C8</f>
        <v>0</v>
      </c>
    </row>
    <row r="9" spans="1:4" ht="12.75">
      <c r="A9" s="51" t="s">
        <v>27</v>
      </c>
      <c r="B9" s="52"/>
      <c r="C9" s="52"/>
      <c r="D9" s="53"/>
    </row>
    <row r="10" spans="1:4" ht="24">
      <c r="A10" s="10" t="s">
        <v>28</v>
      </c>
      <c r="B10" s="20">
        <v>244573.95</v>
      </c>
      <c r="C10" s="20">
        <v>244573.95</v>
      </c>
      <c r="D10" s="19">
        <f>B10-C10</f>
        <v>0</v>
      </c>
    </row>
    <row r="11" spans="1:4" ht="12.75" customHeight="1">
      <c r="A11" s="10" t="s">
        <v>29</v>
      </c>
      <c r="B11" s="15">
        <v>94060.79</v>
      </c>
      <c r="C11" s="15">
        <v>94060.79</v>
      </c>
      <c r="D11" s="19">
        <f>B11-C11</f>
        <v>0</v>
      </c>
    </row>
    <row r="12" spans="1:4" ht="13.5" customHeight="1">
      <c r="A12" s="51" t="s">
        <v>30</v>
      </c>
      <c r="B12" s="54"/>
      <c r="C12" s="54"/>
      <c r="D12" s="55"/>
    </row>
    <row r="13" spans="1:4" ht="15.75" customHeight="1">
      <c r="A13" s="10" t="s">
        <v>31</v>
      </c>
      <c r="B13" s="15">
        <v>100000</v>
      </c>
      <c r="C13" s="15">
        <v>100000</v>
      </c>
      <c r="D13" s="21">
        <f>B13-C13</f>
        <v>0</v>
      </c>
    </row>
    <row r="14" spans="1:4" ht="12.75">
      <c r="A14" s="46" t="s">
        <v>32</v>
      </c>
      <c r="B14" s="47"/>
      <c r="C14" s="47"/>
      <c r="D14" s="47"/>
    </row>
    <row r="15" spans="1:4" ht="24">
      <c r="A15" s="10" t="s">
        <v>33</v>
      </c>
      <c r="B15" s="15">
        <v>100322.7</v>
      </c>
      <c r="C15" s="15">
        <v>100322.7</v>
      </c>
      <c r="D15" s="22">
        <f>B15-C15</f>
        <v>0</v>
      </c>
    </row>
    <row r="16" spans="1:4" ht="12.75">
      <c r="A16" s="51" t="s">
        <v>10</v>
      </c>
      <c r="B16" s="54"/>
      <c r="C16" s="54"/>
      <c r="D16" s="55"/>
    </row>
    <row r="17" spans="1:4" ht="24.75" customHeight="1">
      <c r="A17" s="10" t="s">
        <v>34</v>
      </c>
      <c r="B17" s="15">
        <v>140000</v>
      </c>
      <c r="C17" s="15">
        <v>140000</v>
      </c>
      <c r="D17" s="22">
        <f>B17-C17</f>
        <v>0</v>
      </c>
    </row>
    <row r="18" spans="1:4" ht="12.75">
      <c r="A18" s="51" t="s">
        <v>35</v>
      </c>
      <c r="B18" s="54"/>
      <c r="C18" s="54"/>
      <c r="D18" s="55"/>
    </row>
    <row r="19" spans="1:4" ht="12.75" customHeight="1">
      <c r="A19" s="10" t="s">
        <v>36</v>
      </c>
      <c r="B19" s="15">
        <v>96464.22</v>
      </c>
      <c r="C19" s="15">
        <v>96464.22</v>
      </c>
      <c r="D19" s="22">
        <f>B19-C19</f>
        <v>0</v>
      </c>
    </row>
    <row r="20" spans="1:4" ht="12.75">
      <c r="A20" s="51" t="s">
        <v>37</v>
      </c>
      <c r="B20" s="54"/>
      <c r="C20" s="54"/>
      <c r="D20" s="55"/>
    </row>
    <row r="21" spans="1:4" ht="24">
      <c r="A21" s="10" t="s">
        <v>38</v>
      </c>
      <c r="B21" s="15">
        <v>391756</v>
      </c>
      <c r="C21" s="15">
        <v>391756</v>
      </c>
      <c r="D21" s="22">
        <f>B21-C21</f>
        <v>0</v>
      </c>
    </row>
    <row r="22" spans="1:4" ht="12.75">
      <c r="A22" s="51" t="s">
        <v>39</v>
      </c>
      <c r="B22" s="56"/>
      <c r="C22" s="56"/>
      <c r="D22" s="57"/>
    </row>
    <row r="23" spans="1:4" ht="25.5" customHeight="1">
      <c r="A23" s="10" t="s">
        <v>40</v>
      </c>
      <c r="B23" s="15">
        <v>106016.3</v>
      </c>
      <c r="C23" s="15">
        <v>106016.3</v>
      </c>
      <c r="D23" s="22">
        <f>B23-C23</f>
        <v>0</v>
      </c>
    </row>
    <row r="24" spans="1:4" ht="12.75">
      <c r="A24" s="51" t="s">
        <v>41</v>
      </c>
      <c r="B24" s="54"/>
      <c r="C24" s="54"/>
      <c r="D24" s="55"/>
    </row>
    <row r="25" spans="1:4" ht="24">
      <c r="A25" s="10" t="s">
        <v>42</v>
      </c>
      <c r="B25" s="15">
        <v>44406.17</v>
      </c>
      <c r="C25" s="15">
        <v>44406.17</v>
      </c>
      <c r="D25" s="22">
        <f>B25-C25</f>
        <v>0</v>
      </c>
    </row>
    <row r="26" spans="1:4" ht="12.75">
      <c r="A26" s="51" t="s">
        <v>43</v>
      </c>
      <c r="B26" s="54"/>
      <c r="C26" s="54"/>
      <c r="D26" s="55"/>
    </row>
    <row r="27" spans="1:4" ht="36.75" customHeight="1">
      <c r="A27" s="10" t="s">
        <v>44</v>
      </c>
      <c r="B27" s="15">
        <v>0</v>
      </c>
      <c r="C27" s="15">
        <v>0</v>
      </c>
      <c r="D27" s="22">
        <f>B27-C27</f>
        <v>0</v>
      </c>
    </row>
    <row r="28" spans="1:4" ht="36">
      <c r="A28" s="10" t="s">
        <v>0</v>
      </c>
      <c r="B28" s="15">
        <v>0</v>
      </c>
      <c r="C28" s="15">
        <v>0</v>
      </c>
      <c r="D28" s="22">
        <f>B28-C28</f>
        <v>0</v>
      </c>
    </row>
    <row r="29" spans="1:4" ht="12.75">
      <c r="A29" s="51" t="s">
        <v>45</v>
      </c>
      <c r="B29" s="54"/>
      <c r="C29" s="54"/>
      <c r="D29" s="55"/>
    </row>
    <row r="30" spans="1:4" ht="15" customHeight="1">
      <c r="A30" s="10" t="s">
        <v>46</v>
      </c>
      <c r="B30" s="15">
        <v>80139.4</v>
      </c>
      <c r="C30" s="15">
        <v>80139.4</v>
      </c>
      <c r="D30" s="22">
        <f>B30-C30</f>
        <v>0</v>
      </c>
    </row>
    <row r="31" spans="1:4" ht="12.75">
      <c r="A31" s="51" t="s">
        <v>47</v>
      </c>
      <c r="B31" s="54"/>
      <c r="C31" s="54"/>
      <c r="D31" s="55"/>
    </row>
    <row r="32" spans="1:4" ht="24">
      <c r="A32" s="10" t="s">
        <v>48</v>
      </c>
      <c r="B32" s="34">
        <v>678</v>
      </c>
      <c r="C32" s="15">
        <v>678</v>
      </c>
      <c r="D32" s="22">
        <f>B32-C32</f>
        <v>0</v>
      </c>
    </row>
    <row r="33" spans="1:4" ht="15" customHeight="1">
      <c r="A33" s="10" t="s">
        <v>49</v>
      </c>
      <c r="B33" s="34">
        <v>229365.3</v>
      </c>
      <c r="C33" s="15">
        <v>229365.3</v>
      </c>
      <c r="D33" s="22">
        <f>B33-C33</f>
        <v>0</v>
      </c>
    </row>
    <row r="34" spans="1:4" ht="12.75">
      <c r="A34" s="51" t="s">
        <v>50</v>
      </c>
      <c r="B34" s="54"/>
      <c r="C34" s="54"/>
      <c r="D34" s="55"/>
    </row>
    <row r="35" spans="1:4" ht="24" customHeight="1">
      <c r="A35" s="10" t="s">
        <v>51</v>
      </c>
      <c r="B35" s="34">
        <v>966</v>
      </c>
      <c r="C35" s="15">
        <v>966</v>
      </c>
      <c r="D35" s="22">
        <f>B35-C35</f>
        <v>0</v>
      </c>
    </row>
    <row r="36" spans="1:4" ht="48.75" customHeight="1">
      <c r="A36" s="10" t="s">
        <v>52</v>
      </c>
      <c r="B36" s="34">
        <v>75587.89</v>
      </c>
      <c r="C36" s="15">
        <v>75587.89</v>
      </c>
      <c r="D36" s="22">
        <f>B36-C36</f>
        <v>0</v>
      </c>
    </row>
    <row r="37" spans="1:4" ht="27" customHeight="1">
      <c r="A37" s="10" t="s">
        <v>53</v>
      </c>
      <c r="B37" s="34">
        <v>48349.32</v>
      </c>
      <c r="C37" s="15">
        <v>48349.32</v>
      </c>
      <c r="D37" s="22">
        <f>B37-C37</f>
        <v>0</v>
      </c>
    </row>
    <row r="38" spans="1:4" ht="12.75">
      <c r="A38" s="51" t="s">
        <v>54</v>
      </c>
      <c r="B38" s="54"/>
      <c r="C38" s="54"/>
      <c r="D38" s="55"/>
    </row>
    <row r="39" spans="1:4" ht="24">
      <c r="A39" s="10" t="s">
        <v>55</v>
      </c>
      <c r="B39" s="15">
        <v>1054332.1</v>
      </c>
      <c r="C39" s="15">
        <v>1054332.1</v>
      </c>
      <c r="D39" s="22">
        <f>B39-C39</f>
        <v>0</v>
      </c>
    </row>
    <row r="40" spans="1:4" ht="12.75">
      <c r="A40" s="51" t="s">
        <v>56</v>
      </c>
      <c r="B40" s="54"/>
      <c r="C40" s="54"/>
      <c r="D40" s="55"/>
    </row>
    <row r="41" spans="1:4" ht="24.75" thickBot="1">
      <c r="A41" s="18" t="s">
        <v>57</v>
      </c>
      <c r="B41" s="15">
        <v>970.75</v>
      </c>
      <c r="C41" s="15">
        <v>970.75</v>
      </c>
      <c r="D41" s="23">
        <f>B41-C41</f>
        <v>0</v>
      </c>
    </row>
    <row r="42" spans="1:4" ht="13.5" thickBot="1">
      <c r="A42" s="24" t="s">
        <v>6</v>
      </c>
      <c r="B42" s="25">
        <f>SUM(B6+B7+B8+B10+B11+B13+B15+B17+B19+B21+B23+B25+B27+B28+B30+B32+B33+B35+B36+B37+B39+B41)</f>
        <v>2976564.63</v>
      </c>
      <c r="C42" s="25">
        <f>C6+C7+C8+C10+C11+C13+C15+C17+C19+C21+C23+C25+C27+C28+C30+C32+C33+C35+C36+C37+C39+C41</f>
        <v>2976564.63</v>
      </c>
      <c r="D42" s="26">
        <f>D6+D7+D8+D10+D11+D13+D15+D17+D19+D21+D23+D25+D27+D28+D30+D32+D33+D35+D36+D37+D39+D41</f>
        <v>0</v>
      </c>
    </row>
  </sheetData>
  <sheetProtection/>
  <mergeCells count="18">
    <mergeCell ref="A34:D34"/>
    <mergeCell ref="A38:D38"/>
    <mergeCell ref="A40:D40"/>
    <mergeCell ref="A24:D24"/>
    <mergeCell ref="A26:D26"/>
    <mergeCell ref="A29:D29"/>
    <mergeCell ref="A31:D31"/>
    <mergeCell ref="A16:D16"/>
    <mergeCell ref="A18:D18"/>
    <mergeCell ref="A22:D22"/>
    <mergeCell ref="A20:D20"/>
    <mergeCell ref="A1:D1"/>
    <mergeCell ref="A2:D2"/>
    <mergeCell ref="A14:D14"/>
    <mergeCell ref="A5:D5"/>
    <mergeCell ref="A9:D9"/>
    <mergeCell ref="A12:D12"/>
    <mergeCell ref="A3:A4"/>
  </mergeCells>
  <printOptions/>
  <pageMargins left="0.984251968503937" right="0.3937007874015748" top="0.3937007874015748" bottom="0.7874015748031497" header="0" footer="0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7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72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45" customHeight="1">
      <c r="A6" s="13" t="s">
        <v>59</v>
      </c>
      <c r="B6" s="28">
        <v>61829</v>
      </c>
      <c r="C6" s="28">
        <v>61826.94</v>
      </c>
      <c r="D6" s="9">
        <f>B6-C6</f>
        <v>2.0599999999976717</v>
      </c>
    </row>
    <row r="7" spans="1:4" ht="12.75">
      <c r="A7" s="27" t="s">
        <v>4</v>
      </c>
      <c r="B7" s="29">
        <f>SUM(B6:B6)</f>
        <v>61829</v>
      </c>
      <c r="C7" s="29">
        <f>SUM(C6:C6)</f>
        <v>61826.94</v>
      </c>
      <c r="D7" s="29">
        <f>SUM(D6:D6)</f>
        <v>2.0599999999976717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54" customHeight="1">
      <c r="A1" s="43" t="s">
        <v>73</v>
      </c>
      <c r="B1" s="43"/>
      <c r="C1" s="43"/>
      <c r="D1" s="43"/>
    </row>
    <row r="2" spans="1:4" ht="15.75" customHeight="1">
      <c r="A2" s="45"/>
      <c r="B2" s="45"/>
      <c r="C2" s="45"/>
      <c r="D2" s="45"/>
    </row>
    <row r="3" spans="1:5" ht="26.25" customHeight="1">
      <c r="A3" s="44" t="s">
        <v>147</v>
      </c>
      <c r="B3" s="44"/>
      <c r="C3" s="44"/>
      <c r="D3" s="44"/>
      <c r="E3" s="6"/>
    </row>
    <row r="4" spans="1:4" ht="12.75" customHeight="1">
      <c r="A4" s="41" t="s">
        <v>5</v>
      </c>
      <c r="B4" s="11" t="s">
        <v>1</v>
      </c>
      <c r="C4" s="11" t="s">
        <v>4</v>
      </c>
      <c r="D4" s="11" t="s">
        <v>7</v>
      </c>
    </row>
    <row r="5" spans="1:4" ht="12.75">
      <c r="A5" s="42"/>
      <c r="B5" s="12" t="s">
        <v>3</v>
      </c>
      <c r="C5" s="12" t="s">
        <v>2</v>
      </c>
      <c r="D5" s="12" t="s">
        <v>8</v>
      </c>
    </row>
    <row r="6" spans="1:4" ht="35.25" customHeight="1">
      <c r="A6" s="13" t="s">
        <v>74</v>
      </c>
      <c r="B6" s="28">
        <v>0</v>
      </c>
      <c r="C6" s="28">
        <v>0</v>
      </c>
      <c r="D6" s="9">
        <f>B6-C6</f>
        <v>0</v>
      </c>
    </row>
    <row r="7" spans="1:4" ht="12.75">
      <c r="A7" s="27" t="s">
        <v>4</v>
      </c>
      <c r="B7" s="29">
        <f>SUM(B6:B6)</f>
        <v>0</v>
      </c>
      <c r="C7" s="29">
        <f>SUM(C6:C6)</f>
        <v>0</v>
      </c>
      <c r="D7" s="29">
        <f>SUM(D6:D6)</f>
        <v>0</v>
      </c>
    </row>
    <row r="8" ht="12.75">
      <c r="B8" s="14"/>
    </row>
    <row r="9" spans="1:2" ht="12.75">
      <c r="A9" s="1"/>
      <c r="B9" s="14"/>
    </row>
    <row r="10" spans="1:2" ht="12.75">
      <c r="A10" s="1"/>
      <c r="B10" s="14"/>
    </row>
    <row r="11" ht="12.75">
      <c r="A11" s="1"/>
    </row>
    <row r="12" ht="12.75">
      <c r="B12" s="2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2016-06-29T12:14:14Z</cp:lastPrinted>
  <dcterms:created xsi:type="dcterms:W3CDTF">2005-08-03T12:55:28Z</dcterms:created>
  <dcterms:modified xsi:type="dcterms:W3CDTF">2016-09-26T06:34:36Z</dcterms:modified>
  <cp:category/>
  <cp:version/>
  <cp:contentType/>
  <cp:contentStatus/>
</cp:coreProperties>
</file>